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X:\Development\IPRC\Project Manager\A. Goodman\Quantity Take Off Matrix\"/>
    </mc:Choice>
  </mc:AlternateContent>
  <xr:revisionPtr revIDLastSave="0" documentId="13_ncr:1_{6EAAB14A-6968-43FB-8B1C-F9575BD98971}" xr6:coauthVersionLast="47" xr6:coauthVersionMax="47" xr10:uidLastSave="{00000000-0000-0000-0000-000000000000}"/>
  <bookViews>
    <workbookView xWindow="28680" yWindow="-120" windowWidth="29040" windowHeight="15720" tabRatio="517" xr2:uid="{00000000-000D-0000-FFFF-FFFF00000000}"/>
  </bookViews>
  <sheets>
    <sheet name="(START) Project Information" sheetId="20" r:id="rId1"/>
    <sheet name="Water" sheetId="10" r:id="rId2"/>
    <sheet name="Sewer" sheetId="11" r:id="rId3"/>
    <sheet name="Drainage" sheetId="12" r:id="rId4"/>
    <sheet name="Paving" sheetId="13" r:id="rId5"/>
    <sheet name="Street Light" sheetId="15" r:id="rId6"/>
    <sheet name="Traffic Signal" sheetId="16" r:id="rId7"/>
    <sheet name="Standard Bid Item List" sheetId="17" r:id="rId8"/>
    <sheet name="List Creator" sheetId="18" state="hidden" r:id="rId9"/>
    <sheet name="Erosion Control" sheetId="14" state="hidden" r:id="rId10"/>
  </sheets>
  <definedNames>
    <definedName name="_xlnm._FilterDatabase" localSheetId="8" hidden="1">'List Creator'!$A$1:$I$2772</definedName>
    <definedName name="Description" localSheetId="8">'List Creator'!#REF!</definedName>
    <definedName name="Description">'Standard Bid Item List'!#REF!</definedName>
    <definedName name="Division_01_General_Requirements">'List Creator'!$A$2:$A$8</definedName>
    <definedName name="Division_02_Existing_Conditions">'List Creator'!$B$2:$B$238</definedName>
    <definedName name="Division_03_Concrete">'List Creator'!$C$2</definedName>
    <definedName name="Division_26_Electrical">'List Creator'!$D$2:$D$50</definedName>
    <definedName name="Division_31_Earthwork">'List Creator'!$E$2:$E$35</definedName>
    <definedName name="Division_32_Exterior_Improvements">'List Creator'!$F$2:$F$280</definedName>
    <definedName name="Division_33_Utilities">'List Creator'!$G$2:$G$1810</definedName>
    <definedName name="Division_34_Transportation">'List Creator'!$H$2:$H$346</definedName>
    <definedName name="Non_Standard_Items">'List Creator'!$I$2</definedName>
    <definedName name="_xlnm.Print_Area" localSheetId="3">Drainage!$A$1:$R$62</definedName>
    <definedName name="_xlnm.Print_Area" localSheetId="9">'Erosion Control'!$A$1:$R$39</definedName>
    <definedName name="_xlnm.Print_Area" localSheetId="4">Paving!$A$1:$R$63</definedName>
    <definedName name="_xlnm.Print_Area" localSheetId="2">Sewer!$A$1:$R$63</definedName>
    <definedName name="_xlnm.Print_Area" localSheetId="5">'Street Light'!$A$1:$R$62</definedName>
    <definedName name="_xlnm.Print_Area" localSheetId="6">'Traffic Signal'!$A$1:$R$62</definedName>
    <definedName name="_xlnm.Print_Area" localSheetId="1">Water!$A$1:$R$63</definedName>
    <definedName name="qryStandardBidItemList" localSheetId="8">'List Creator'!$A$1:$A$2768</definedName>
    <definedName name="qryStandardBidItemList">'Standard Bid Item List'!$A$1:$E$2768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11" l="1"/>
  <c r="E14" i="11"/>
  <c r="F14" i="11"/>
  <c r="G62" i="16"/>
  <c r="G61" i="16"/>
  <c r="G60" i="16"/>
  <c r="G59" i="16"/>
  <c r="G58" i="16"/>
  <c r="G57" i="16"/>
  <c r="G56" i="16"/>
  <c r="G55" i="16"/>
  <c r="G54" i="16"/>
  <c r="G53" i="16"/>
  <c r="G52" i="16"/>
  <c r="G51" i="16"/>
  <c r="G50" i="16"/>
  <c r="G49" i="16"/>
  <c r="G48" i="16"/>
  <c r="G47" i="16"/>
  <c r="G46" i="16"/>
  <c r="G45" i="16"/>
  <c r="G44" i="16"/>
  <c r="G43" i="16"/>
  <c r="G42" i="16"/>
  <c r="G41" i="16"/>
  <c r="G40" i="16"/>
  <c r="G39" i="16"/>
  <c r="G38" i="16"/>
  <c r="G37" i="16"/>
  <c r="G36" i="16"/>
  <c r="G35" i="16"/>
  <c r="G34" i="16"/>
  <c r="G33" i="16"/>
  <c r="G32" i="16"/>
  <c r="G31" i="16"/>
  <c r="G30" i="16"/>
  <c r="G29" i="16"/>
  <c r="G28" i="16"/>
  <c r="G27" i="16"/>
  <c r="G26" i="16"/>
  <c r="G25" i="16"/>
  <c r="G24" i="16"/>
  <c r="G23" i="16"/>
  <c r="G22" i="16"/>
  <c r="G21" i="16"/>
  <c r="G20" i="16"/>
  <c r="G19" i="16"/>
  <c r="G18" i="16"/>
  <c r="G17" i="16"/>
  <c r="G16" i="16"/>
  <c r="G15" i="16"/>
  <c r="G14" i="16"/>
  <c r="G13" i="16"/>
  <c r="G62" i="15"/>
  <c r="G61" i="15"/>
  <c r="G60" i="15"/>
  <c r="G59" i="15"/>
  <c r="G58" i="15"/>
  <c r="G57" i="15"/>
  <c r="G56" i="15"/>
  <c r="G55" i="15"/>
  <c r="G54" i="15"/>
  <c r="G53" i="15"/>
  <c r="G52" i="15"/>
  <c r="G51" i="15"/>
  <c r="G50" i="15"/>
  <c r="G49" i="15"/>
  <c r="G48" i="15"/>
  <c r="G47" i="15"/>
  <c r="G46" i="15"/>
  <c r="G45" i="15"/>
  <c r="G44" i="15"/>
  <c r="G43" i="15"/>
  <c r="G42" i="15"/>
  <c r="G41" i="15"/>
  <c r="G40" i="15"/>
  <c r="G39" i="15"/>
  <c r="G38" i="15"/>
  <c r="G37" i="15"/>
  <c r="G36" i="15"/>
  <c r="G35" i="15"/>
  <c r="G34" i="15"/>
  <c r="G33" i="15"/>
  <c r="G32" i="15"/>
  <c r="G31" i="15"/>
  <c r="G30" i="15"/>
  <c r="G29" i="15"/>
  <c r="G28" i="15"/>
  <c r="G27" i="15"/>
  <c r="G26" i="15"/>
  <c r="G25" i="15"/>
  <c r="G24" i="15"/>
  <c r="G23" i="15"/>
  <c r="G22" i="15"/>
  <c r="G21" i="15"/>
  <c r="G20" i="15"/>
  <c r="G19" i="15"/>
  <c r="G18" i="15"/>
  <c r="G17" i="15"/>
  <c r="G16" i="15"/>
  <c r="G15" i="15"/>
  <c r="G14" i="15"/>
  <c r="G13" i="15"/>
  <c r="G63" i="13"/>
  <c r="G62" i="13"/>
  <c r="G61" i="13"/>
  <c r="G60" i="13"/>
  <c r="G59" i="13"/>
  <c r="G58" i="13"/>
  <c r="G57" i="13"/>
  <c r="G56" i="13"/>
  <c r="G55" i="13"/>
  <c r="G54" i="13"/>
  <c r="G53" i="13"/>
  <c r="G52" i="13"/>
  <c r="G51" i="13"/>
  <c r="G50" i="13"/>
  <c r="G49" i="13"/>
  <c r="G48" i="13"/>
  <c r="G47" i="13"/>
  <c r="G46" i="13"/>
  <c r="G45" i="13"/>
  <c r="G44" i="13"/>
  <c r="G43" i="13"/>
  <c r="G42" i="13"/>
  <c r="G41" i="13"/>
  <c r="G40" i="13"/>
  <c r="G39" i="13"/>
  <c r="G38" i="13"/>
  <c r="G37" i="13"/>
  <c r="G36" i="13"/>
  <c r="G35" i="13"/>
  <c r="G34" i="13"/>
  <c r="G33" i="13"/>
  <c r="G32" i="13"/>
  <c r="G31" i="13"/>
  <c r="G30" i="13"/>
  <c r="G29" i="13"/>
  <c r="G28" i="13"/>
  <c r="G27" i="13"/>
  <c r="G26" i="13"/>
  <c r="G25" i="13"/>
  <c r="G24" i="13"/>
  <c r="G23" i="13"/>
  <c r="G22" i="13"/>
  <c r="G21" i="13"/>
  <c r="G20" i="13"/>
  <c r="G19" i="13"/>
  <c r="G18" i="13"/>
  <c r="G17" i="13"/>
  <c r="G16" i="13"/>
  <c r="G15" i="13"/>
  <c r="G14" i="13"/>
  <c r="G62" i="12"/>
  <c r="G61" i="12"/>
  <c r="G60" i="12"/>
  <c r="G59" i="12"/>
  <c r="G58" i="12"/>
  <c r="G57" i="12"/>
  <c r="G56" i="12"/>
  <c r="G55" i="12"/>
  <c r="G54" i="12"/>
  <c r="G53" i="12"/>
  <c r="G52" i="12"/>
  <c r="G51" i="12"/>
  <c r="G50" i="12"/>
  <c r="G49" i="12"/>
  <c r="G48" i="12"/>
  <c r="G47" i="12"/>
  <c r="G46" i="12"/>
  <c r="G45" i="12"/>
  <c r="G44" i="12"/>
  <c r="G43" i="12"/>
  <c r="G42" i="12"/>
  <c r="G41" i="12"/>
  <c r="G40" i="12"/>
  <c r="G39" i="12"/>
  <c r="G38" i="12"/>
  <c r="G37" i="12"/>
  <c r="G36" i="12"/>
  <c r="G35" i="12"/>
  <c r="G34" i="12"/>
  <c r="G33" i="12"/>
  <c r="G32" i="12"/>
  <c r="G31" i="12"/>
  <c r="G30" i="12"/>
  <c r="G29" i="12"/>
  <c r="G28" i="12"/>
  <c r="G27" i="12"/>
  <c r="G26" i="12"/>
  <c r="G25" i="12"/>
  <c r="G24" i="12"/>
  <c r="G23" i="12"/>
  <c r="G22" i="12"/>
  <c r="G21" i="12"/>
  <c r="G20" i="12"/>
  <c r="G19" i="12"/>
  <c r="G18" i="12"/>
  <c r="G17" i="12"/>
  <c r="G16" i="12"/>
  <c r="G15" i="12"/>
  <c r="G14" i="12"/>
  <c r="G13" i="12"/>
  <c r="G63" i="11"/>
  <c r="G62" i="11"/>
  <c r="G61" i="11"/>
  <c r="G60" i="11"/>
  <c r="G59" i="11"/>
  <c r="G58" i="11"/>
  <c r="G57" i="11"/>
  <c r="G56" i="11"/>
  <c r="G55" i="11"/>
  <c r="G54" i="11"/>
  <c r="G53" i="11"/>
  <c r="G52" i="11"/>
  <c r="G51" i="11"/>
  <c r="G50" i="11"/>
  <c r="G49" i="11"/>
  <c r="G48" i="11"/>
  <c r="G47" i="11"/>
  <c r="G46" i="11"/>
  <c r="G45" i="11"/>
  <c r="G44" i="11"/>
  <c r="G43" i="11"/>
  <c r="G42" i="11"/>
  <c r="G41" i="11"/>
  <c r="G40" i="11"/>
  <c r="G39" i="11"/>
  <c r="G38" i="11"/>
  <c r="G37" i="11"/>
  <c r="G36" i="11"/>
  <c r="G35" i="11"/>
  <c r="G34" i="11"/>
  <c r="G33" i="11"/>
  <c r="G32" i="11"/>
  <c r="G31" i="11"/>
  <c r="G30" i="11"/>
  <c r="G29" i="11"/>
  <c r="G28" i="11"/>
  <c r="G27" i="11"/>
  <c r="G26" i="11"/>
  <c r="G25" i="11"/>
  <c r="G24" i="11"/>
  <c r="G23" i="11"/>
  <c r="G22" i="11"/>
  <c r="G21" i="11"/>
  <c r="G20" i="11"/>
  <c r="G19" i="11"/>
  <c r="G18" i="11"/>
  <c r="G17" i="11"/>
  <c r="G16" i="11"/>
  <c r="G15" i="11"/>
  <c r="G14" i="11"/>
  <c r="D14" i="12" l="1"/>
  <c r="F5" i="10"/>
  <c r="F3" i="10"/>
  <c r="F5" i="12" l="1"/>
  <c r="F3" i="15"/>
  <c r="C3" i="10"/>
  <c r="C5" i="10"/>
  <c r="F62" i="16"/>
  <c r="E62" i="16"/>
  <c r="D62" i="16"/>
  <c r="F61" i="16"/>
  <c r="E61" i="16"/>
  <c r="D61" i="16"/>
  <c r="F60" i="16"/>
  <c r="E60" i="16"/>
  <c r="D60" i="16"/>
  <c r="F59" i="16"/>
  <c r="E59" i="16"/>
  <c r="D59" i="16"/>
  <c r="F58" i="16"/>
  <c r="E58" i="16"/>
  <c r="D58" i="16"/>
  <c r="F57" i="16"/>
  <c r="E57" i="16"/>
  <c r="D57" i="16"/>
  <c r="F56" i="16"/>
  <c r="E56" i="16"/>
  <c r="D56" i="16"/>
  <c r="F55" i="16"/>
  <c r="E55" i="16"/>
  <c r="D55" i="16"/>
  <c r="F54" i="16"/>
  <c r="E54" i="16"/>
  <c r="D54" i="16"/>
  <c r="F53" i="16"/>
  <c r="E53" i="16"/>
  <c r="D53" i="16"/>
  <c r="F52" i="16"/>
  <c r="E52" i="16"/>
  <c r="D52" i="16"/>
  <c r="F51" i="16"/>
  <c r="E51" i="16"/>
  <c r="D51" i="16"/>
  <c r="F50" i="16"/>
  <c r="E50" i="16"/>
  <c r="D50" i="16"/>
  <c r="F49" i="16"/>
  <c r="E49" i="16"/>
  <c r="D49" i="16"/>
  <c r="F48" i="16"/>
  <c r="E48" i="16"/>
  <c r="D48" i="16"/>
  <c r="F47" i="16"/>
  <c r="E47" i="16"/>
  <c r="D47" i="16"/>
  <c r="F46" i="16"/>
  <c r="E46" i="16"/>
  <c r="D46" i="16"/>
  <c r="F45" i="16"/>
  <c r="E45" i="16"/>
  <c r="D45" i="16"/>
  <c r="F44" i="16"/>
  <c r="E44" i="16"/>
  <c r="D44" i="16"/>
  <c r="F43" i="16"/>
  <c r="E43" i="16"/>
  <c r="D43" i="16"/>
  <c r="F42" i="16"/>
  <c r="E42" i="16"/>
  <c r="D42" i="16"/>
  <c r="F41" i="16"/>
  <c r="E41" i="16"/>
  <c r="D41" i="16"/>
  <c r="F40" i="16"/>
  <c r="E40" i="16"/>
  <c r="D40" i="16"/>
  <c r="F39" i="16"/>
  <c r="E39" i="16"/>
  <c r="D39" i="16"/>
  <c r="F38" i="16"/>
  <c r="E38" i="16"/>
  <c r="D38" i="16"/>
  <c r="F37" i="16"/>
  <c r="E37" i="16"/>
  <c r="D37" i="16"/>
  <c r="F36" i="16"/>
  <c r="E36" i="16"/>
  <c r="D36" i="16"/>
  <c r="F35" i="16"/>
  <c r="E35" i="16"/>
  <c r="D35" i="16"/>
  <c r="F34" i="16"/>
  <c r="E34" i="16"/>
  <c r="D34" i="16"/>
  <c r="F33" i="16"/>
  <c r="E33" i="16"/>
  <c r="D33" i="16"/>
  <c r="F32" i="16"/>
  <c r="E32" i="16"/>
  <c r="D32" i="16"/>
  <c r="F31" i="16"/>
  <c r="E31" i="16"/>
  <c r="D31" i="16"/>
  <c r="F30" i="16"/>
  <c r="E30" i="16"/>
  <c r="D30" i="16"/>
  <c r="F29" i="16"/>
  <c r="E29" i="16"/>
  <c r="D29" i="16"/>
  <c r="F28" i="16"/>
  <c r="E28" i="16"/>
  <c r="D28" i="16"/>
  <c r="F27" i="16"/>
  <c r="E27" i="16"/>
  <c r="D27" i="16"/>
  <c r="F26" i="16"/>
  <c r="E26" i="16"/>
  <c r="D26" i="16"/>
  <c r="F25" i="16"/>
  <c r="E25" i="16"/>
  <c r="D25" i="16"/>
  <c r="F24" i="16"/>
  <c r="E24" i="16"/>
  <c r="D24" i="16"/>
  <c r="F23" i="16"/>
  <c r="E23" i="16"/>
  <c r="D23" i="16"/>
  <c r="F22" i="16"/>
  <c r="E22" i="16"/>
  <c r="D22" i="16"/>
  <c r="F21" i="16"/>
  <c r="E21" i="16"/>
  <c r="D21" i="16"/>
  <c r="F20" i="16"/>
  <c r="E20" i="16"/>
  <c r="D20" i="16"/>
  <c r="F19" i="16"/>
  <c r="E19" i="16"/>
  <c r="D19" i="16"/>
  <c r="F18" i="16"/>
  <c r="E18" i="16"/>
  <c r="D18" i="16"/>
  <c r="F17" i="16"/>
  <c r="E17" i="16"/>
  <c r="D17" i="16"/>
  <c r="F16" i="16"/>
  <c r="E16" i="16"/>
  <c r="D16" i="16"/>
  <c r="F15" i="16"/>
  <c r="E15" i="16"/>
  <c r="D15" i="16"/>
  <c r="F14" i="16"/>
  <c r="E14" i="16"/>
  <c r="D14" i="16"/>
  <c r="F13" i="16"/>
  <c r="E13" i="16"/>
  <c r="D13" i="16"/>
  <c r="F62" i="15"/>
  <c r="E62" i="15"/>
  <c r="D62" i="15"/>
  <c r="F61" i="15"/>
  <c r="E61" i="15"/>
  <c r="D61" i="15"/>
  <c r="F60" i="15"/>
  <c r="E60" i="15"/>
  <c r="D60" i="15"/>
  <c r="F59" i="15"/>
  <c r="E59" i="15"/>
  <c r="D59" i="15"/>
  <c r="F58" i="15"/>
  <c r="E58" i="15"/>
  <c r="D58" i="15"/>
  <c r="F57" i="15"/>
  <c r="E57" i="15"/>
  <c r="D57" i="15"/>
  <c r="F56" i="15"/>
  <c r="E56" i="15"/>
  <c r="D56" i="15"/>
  <c r="F55" i="15"/>
  <c r="E55" i="15"/>
  <c r="D55" i="15"/>
  <c r="F54" i="15"/>
  <c r="E54" i="15"/>
  <c r="D54" i="15"/>
  <c r="F53" i="15"/>
  <c r="E53" i="15"/>
  <c r="D53" i="15"/>
  <c r="F52" i="15"/>
  <c r="E52" i="15"/>
  <c r="D52" i="15"/>
  <c r="F51" i="15"/>
  <c r="E51" i="15"/>
  <c r="D51" i="15"/>
  <c r="F50" i="15"/>
  <c r="E50" i="15"/>
  <c r="D50" i="15"/>
  <c r="F49" i="15"/>
  <c r="E49" i="15"/>
  <c r="D49" i="15"/>
  <c r="F48" i="15"/>
  <c r="E48" i="15"/>
  <c r="D48" i="15"/>
  <c r="F47" i="15"/>
  <c r="E47" i="15"/>
  <c r="D47" i="15"/>
  <c r="F46" i="15"/>
  <c r="E46" i="15"/>
  <c r="D46" i="15"/>
  <c r="F45" i="15"/>
  <c r="E45" i="15"/>
  <c r="D45" i="15"/>
  <c r="F44" i="15"/>
  <c r="E44" i="15"/>
  <c r="D44" i="15"/>
  <c r="F43" i="15"/>
  <c r="E43" i="15"/>
  <c r="D43" i="15"/>
  <c r="F42" i="15"/>
  <c r="E42" i="15"/>
  <c r="D42" i="15"/>
  <c r="F41" i="15"/>
  <c r="E41" i="15"/>
  <c r="D41" i="15"/>
  <c r="F40" i="15"/>
  <c r="E40" i="15"/>
  <c r="D40" i="15"/>
  <c r="F39" i="15"/>
  <c r="E39" i="15"/>
  <c r="D39" i="15"/>
  <c r="F38" i="15"/>
  <c r="E38" i="15"/>
  <c r="D38" i="15"/>
  <c r="F37" i="15"/>
  <c r="E37" i="15"/>
  <c r="D37" i="15"/>
  <c r="F36" i="15"/>
  <c r="E36" i="15"/>
  <c r="D36" i="15"/>
  <c r="F35" i="15"/>
  <c r="E35" i="15"/>
  <c r="D35" i="15"/>
  <c r="F34" i="15"/>
  <c r="E34" i="15"/>
  <c r="D34" i="15"/>
  <c r="F33" i="15"/>
  <c r="E33" i="15"/>
  <c r="D33" i="15"/>
  <c r="F32" i="15"/>
  <c r="E32" i="15"/>
  <c r="D32" i="15"/>
  <c r="F31" i="15"/>
  <c r="E31" i="15"/>
  <c r="D31" i="15"/>
  <c r="F30" i="15"/>
  <c r="E30" i="15"/>
  <c r="D30" i="15"/>
  <c r="F29" i="15"/>
  <c r="E29" i="15"/>
  <c r="D29" i="15"/>
  <c r="F28" i="15"/>
  <c r="E28" i="15"/>
  <c r="D28" i="15"/>
  <c r="F27" i="15"/>
  <c r="E27" i="15"/>
  <c r="D27" i="15"/>
  <c r="F26" i="15"/>
  <c r="E26" i="15"/>
  <c r="D26" i="15"/>
  <c r="F25" i="15"/>
  <c r="E25" i="15"/>
  <c r="D25" i="15"/>
  <c r="F24" i="15"/>
  <c r="E24" i="15"/>
  <c r="D24" i="15"/>
  <c r="F23" i="15"/>
  <c r="E23" i="15"/>
  <c r="D23" i="15"/>
  <c r="F22" i="15"/>
  <c r="E22" i="15"/>
  <c r="D22" i="15"/>
  <c r="F21" i="15"/>
  <c r="E21" i="15"/>
  <c r="D21" i="15"/>
  <c r="F20" i="15"/>
  <c r="E20" i="15"/>
  <c r="D20" i="15"/>
  <c r="F19" i="15"/>
  <c r="E19" i="15"/>
  <c r="D19" i="15"/>
  <c r="F18" i="15"/>
  <c r="E18" i="15"/>
  <c r="D18" i="15"/>
  <c r="F17" i="15"/>
  <c r="E17" i="15"/>
  <c r="D17" i="15"/>
  <c r="F16" i="15"/>
  <c r="E16" i="15"/>
  <c r="D16" i="15"/>
  <c r="F15" i="15"/>
  <c r="E15" i="15"/>
  <c r="D15" i="15"/>
  <c r="F14" i="15"/>
  <c r="E14" i="15"/>
  <c r="D14" i="15"/>
  <c r="F13" i="15"/>
  <c r="E13" i="15"/>
  <c r="D13" i="15"/>
  <c r="F63" i="13"/>
  <c r="E63" i="13"/>
  <c r="D63" i="13"/>
  <c r="F62" i="13"/>
  <c r="E62" i="13"/>
  <c r="D62" i="13"/>
  <c r="F61" i="13"/>
  <c r="E61" i="13"/>
  <c r="D61" i="13"/>
  <c r="F60" i="13"/>
  <c r="E60" i="13"/>
  <c r="D60" i="13"/>
  <c r="F59" i="13"/>
  <c r="E59" i="13"/>
  <c r="D59" i="13"/>
  <c r="F58" i="13"/>
  <c r="E58" i="13"/>
  <c r="D58" i="13"/>
  <c r="F57" i="13"/>
  <c r="E57" i="13"/>
  <c r="D57" i="13"/>
  <c r="F56" i="13"/>
  <c r="E56" i="13"/>
  <c r="D56" i="13"/>
  <c r="F55" i="13"/>
  <c r="E55" i="13"/>
  <c r="D55" i="13"/>
  <c r="F54" i="13"/>
  <c r="E54" i="13"/>
  <c r="D54" i="13"/>
  <c r="F53" i="13"/>
  <c r="E53" i="13"/>
  <c r="D53" i="13"/>
  <c r="F52" i="13"/>
  <c r="E52" i="13"/>
  <c r="D52" i="13"/>
  <c r="F51" i="13"/>
  <c r="E51" i="13"/>
  <c r="D51" i="13"/>
  <c r="F50" i="13"/>
  <c r="E50" i="13"/>
  <c r="D50" i="13"/>
  <c r="F49" i="13"/>
  <c r="E49" i="13"/>
  <c r="D49" i="13"/>
  <c r="F48" i="13"/>
  <c r="E48" i="13"/>
  <c r="D48" i="13"/>
  <c r="F47" i="13"/>
  <c r="E47" i="13"/>
  <c r="D47" i="13"/>
  <c r="F46" i="13"/>
  <c r="E46" i="13"/>
  <c r="D46" i="13"/>
  <c r="F45" i="13"/>
  <c r="E45" i="13"/>
  <c r="D45" i="13"/>
  <c r="F44" i="13"/>
  <c r="E44" i="13"/>
  <c r="D44" i="13"/>
  <c r="F43" i="13"/>
  <c r="E43" i="13"/>
  <c r="D43" i="13"/>
  <c r="F42" i="13"/>
  <c r="E42" i="13"/>
  <c r="D42" i="13"/>
  <c r="F41" i="13"/>
  <c r="E41" i="13"/>
  <c r="D41" i="13"/>
  <c r="F40" i="13"/>
  <c r="E40" i="13"/>
  <c r="D40" i="13"/>
  <c r="F39" i="13"/>
  <c r="E39" i="13"/>
  <c r="D39" i="13"/>
  <c r="F38" i="13"/>
  <c r="E38" i="13"/>
  <c r="D38" i="13"/>
  <c r="F37" i="13"/>
  <c r="E37" i="13"/>
  <c r="D37" i="13"/>
  <c r="F36" i="13"/>
  <c r="E36" i="13"/>
  <c r="D36" i="13"/>
  <c r="F35" i="13"/>
  <c r="E35" i="13"/>
  <c r="D35" i="13"/>
  <c r="F34" i="13"/>
  <c r="E34" i="13"/>
  <c r="D34" i="13"/>
  <c r="F33" i="13"/>
  <c r="E33" i="13"/>
  <c r="D33" i="13"/>
  <c r="F32" i="13"/>
  <c r="E32" i="13"/>
  <c r="D32" i="13"/>
  <c r="F31" i="13"/>
  <c r="E31" i="13"/>
  <c r="D31" i="13"/>
  <c r="F30" i="13"/>
  <c r="E30" i="13"/>
  <c r="D30" i="13"/>
  <c r="F29" i="13"/>
  <c r="E29" i="13"/>
  <c r="D29" i="13"/>
  <c r="F28" i="13"/>
  <c r="E28" i="13"/>
  <c r="D28" i="13"/>
  <c r="F27" i="13"/>
  <c r="E27" i="13"/>
  <c r="D27" i="13"/>
  <c r="F26" i="13"/>
  <c r="E26" i="13"/>
  <c r="D26" i="13"/>
  <c r="F25" i="13"/>
  <c r="E25" i="13"/>
  <c r="D25" i="13"/>
  <c r="F24" i="13"/>
  <c r="E24" i="13"/>
  <c r="D24" i="13"/>
  <c r="F23" i="13"/>
  <c r="E23" i="13"/>
  <c r="D23" i="13"/>
  <c r="F22" i="13"/>
  <c r="E22" i="13"/>
  <c r="D22" i="13"/>
  <c r="F21" i="13"/>
  <c r="E21" i="13"/>
  <c r="D21" i="13"/>
  <c r="F20" i="13"/>
  <c r="E20" i="13"/>
  <c r="D20" i="13"/>
  <c r="F19" i="13"/>
  <c r="E19" i="13"/>
  <c r="D19" i="13"/>
  <c r="F18" i="13"/>
  <c r="E18" i="13"/>
  <c r="D18" i="13"/>
  <c r="F17" i="13"/>
  <c r="E17" i="13"/>
  <c r="D17" i="13"/>
  <c r="F16" i="13"/>
  <c r="E16" i="13"/>
  <c r="D16" i="13"/>
  <c r="F15" i="13"/>
  <c r="E15" i="13"/>
  <c r="D15" i="13"/>
  <c r="F14" i="13"/>
  <c r="E14" i="13"/>
  <c r="D14" i="13"/>
  <c r="F62" i="12"/>
  <c r="E62" i="12"/>
  <c r="D62" i="12"/>
  <c r="F61" i="12"/>
  <c r="E61" i="12"/>
  <c r="D61" i="12"/>
  <c r="F60" i="12"/>
  <c r="E60" i="12"/>
  <c r="D60" i="12"/>
  <c r="F59" i="12"/>
  <c r="E59" i="12"/>
  <c r="D59" i="12"/>
  <c r="F58" i="12"/>
  <c r="E58" i="12"/>
  <c r="D58" i="12"/>
  <c r="F57" i="12"/>
  <c r="E57" i="12"/>
  <c r="D57" i="12"/>
  <c r="F56" i="12"/>
  <c r="E56" i="12"/>
  <c r="D56" i="12"/>
  <c r="F55" i="12"/>
  <c r="E55" i="12"/>
  <c r="D55" i="12"/>
  <c r="F54" i="12"/>
  <c r="E54" i="12"/>
  <c r="D54" i="12"/>
  <c r="F53" i="12"/>
  <c r="E53" i="12"/>
  <c r="D53" i="12"/>
  <c r="F52" i="12"/>
  <c r="E52" i="12"/>
  <c r="D52" i="12"/>
  <c r="F51" i="12"/>
  <c r="E51" i="12"/>
  <c r="D51" i="12"/>
  <c r="F50" i="12"/>
  <c r="E50" i="12"/>
  <c r="D50" i="12"/>
  <c r="F49" i="12"/>
  <c r="E49" i="12"/>
  <c r="D49" i="12"/>
  <c r="F48" i="12"/>
  <c r="E48" i="12"/>
  <c r="D48" i="12"/>
  <c r="F47" i="12"/>
  <c r="E47" i="12"/>
  <c r="D47" i="12"/>
  <c r="F46" i="12"/>
  <c r="E46" i="12"/>
  <c r="D46" i="12"/>
  <c r="F45" i="12"/>
  <c r="E45" i="12"/>
  <c r="D45" i="12"/>
  <c r="F44" i="12"/>
  <c r="E44" i="12"/>
  <c r="D44" i="12"/>
  <c r="F43" i="12"/>
  <c r="E43" i="12"/>
  <c r="D43" i="12"/>
  <c r="F42" i="12"/>
  <c r="E42" i="12"/>
  <c r="D42" i="12"/>
  <c r="F41" i="12"/>
  <c r="E41" i="12"/>
  <c r="D41" i="12"/>
  <c r="F40" i="12"/>
  <c r="E40" i="12"/>
  <c r="D40" i="12"/>
  <c r="F39" i="12"/>
  <c r="E39" i="12"/>
  <c r="D39" i="12"/>
  <c r="F38" i="12"/>
  <c r="E38" i="12"/>
  <c r="D38" i="12"/>
  <c r="F37" i="12"/>
  <c r="E37" i="12"/>
  <c r="D37" i="12"/>
  <c r="F36" i="12"/>
  <c r="E36" i="12"/>
  <c r="D36" i="12"/>
  <c r="F35" i="12"/>
  <c r="E35" i="12"/>
  <c r="D35" i="12"/>
  <c r="F34" i="12"/>
  <c r="E34" i="12"/>
  <c r="D34" i="12"/>
  <c r="F33" i="12"/>
  <c r="E33" i="12"/>
  <c r="D33" i="12"/>
  <c r="F32" i="12"/>
  <c r="E32" i="12"/>
  <c r="D32" i="12"/>
  <c r="F31" i="12"/>
  <c r="E31" i="12"/>
  <c r="D31" i="12"/>
  <c r="F30" i="12"/>
  <c r="E30" i="12"/>
  <c r="D30" i="12"/>
  <c r="F29" i="12"/>
  <c r="E29" i="12"/>
  <c r="D29" i="12"/>
  <c r="F28" i="12"/>
  <c r="E28" i="12"/>
  <c r="D28" i="12"/>
  <c r="F27" i="12"/>
  <c r="E27" i="12"/>
  <c r="D27" i="12"/>
  <c r="F26" i="12"/>
  <c r="E26" i="12"/>
  <c r="D26" i="12"/>
  <c r="F25" i="12"/>
  <c r="E25" i="12"/>
  <c r="D25" i="12"/>
  <c r="F24" i="12"/>
  <c r="E24" i="12"/>
  <c r="D24" i="12"/>
  <c r="F23" i="12"/>
  <c r="E23" i="12"/>
  <c r="D23" i="12"/>
  <c r="F22" i="12"/>
  <c r="E22" i="12"/>
  <c r="D22" i="12"/>
  <c r="F21" i="12"/>
  <c r="E21" i="12"/>
  <c r="D21" i="12"/>
  <c r="F20" i="12"/>
  <c r="E20" i="12"/>
  <c r="D20" i="12"/>
  <c r="F19" i="12"/>
  <c r="E19" i="12"/>
  <c r="D19" i="12"/>
  <c r="F18" i="12"/>
  <c r="E18" i="12"/>
  <c r="D18" i="12"/>
  <c r="F17" i="12"/>
  <c r="E17" i="12"/>
  <c r="D17" i="12"/>
  <c r="F16" i="12"/>
  <c r="E16" i="12"/>
  <c r="D16" i="12"/>
  <c r="F15" i="12"/>
  <c r="E15" i="12"/>
  <c r="D15" i="12"/>
  <c r="F14" i="12"/>
  <c r="E14" i="12"/>
  <c r="F13" i="12"/>
  <c r="E13" i="12"/>
  <c r="D13" i="12"/>
  <c r="D14" i="10"/>
  <c r="D15" i="10"/>
  <c r="D16" i="10"/>
  <c r="D17" i="10"/>
  <c r="D18" i="10"/>
  <c r="D19" i="10"/>
  <c r="D20" i="10"/>
  <c r="D21" i="10"/>
  <c r="D22" i="10"/>
  <c r="D23" i="10"/>
  <c r="D24" i="10"/>
  <c r="D25" i="10"/>
  <c r="D26" i="10"/>
  <c r="D27" i="10"/>
  <c r="D28" i="10"/>
  <c r="D29" i="10"/>
  <c r="D30" i="10"/>
  <c r="D31" i="10"/>
  <c r="D32" i="10"/>
  <c r="D33" i="10"/>
  <c r="D34" i="10"/>
  <c r="D35" i="10"/>
  <c r="D36" i="10"/>
  <c r="D37" i="10"/>
  <c r="D38" i="10"/>
  <c r="D39" i="10"/>
  <c r="D40" i="10"/>
  <c r="D41" i="10"/>
  <c r="D42" i="10"/>
  <c r="D43" i="10"/>
  <c r="D44" i="10"/>
  <c r="D45" i="10"/>
  <c r="D46" i="10"/>
  <c r="D47" i="10"/>
  <c r="D48" i="10"/>
  <c r="D49" i="10"/>
  <c r="D50" i="10"/>
  <c r="D51" i="10"/>
  <c r="D52" i="10"/>
  <c r="D53" i="10"/>
  <c r="D54" i="10"/>
  <c r="D55" i="10"/>
  <c r="D56" i="10"/>
  <c r="D57" i="10"/>
  <c r="D58" i="10"/>
  <c r="D59" i="10"/>
  <c r="D60" i="10"/>
  <c r="D61" i="10"/>
  <c r="D62" i="10"/>
  <c r="D63" i="10"/>
  <c r="F63" i="11"/>
  <c r="E63" i="11"/>
  <c r="D63" i="11"/>
  <c r="F62" i="11"/>
  <c r="E62" i="11"/>
  <c r="D62" i="11"/>
  <c r="F61" i="11"/>
  <c r="E61" i="11"/>
  <c r="D61" i="11"/>
  <c r="F60" i="11"/>
  <c r="E60" i="11"/>
  <c r="D60" i="11"/>
  <c r="F59" i="11"/>
  <c r="E59" i="11"/>
  <c r="D59" i="11"/>
  <c r="F58" i="11"/>
  <c r="E58" i="11"/>
  <c r="D58" i="11"/>
  <c r="F57" i="11"/>
  <c r="E57" i="11"/>
  <c r="D57" i="11"/>
  <c r="F56" i="11"/>
  <c r="E56" i="11"/>
  <c r="D56" i="11"/>
  <c r="F55" i="11"/>
  <c r="E55" i="11"/>
  <c r="D55" i="11"/>
  <c r="F54" i="11"/>
  <c r="E54" i="11"/>
  <c r="D54" i="11"/>
  <c r="F53" i="11"/>
  <c r="E53" i="11"/>
  <c r="D53" i="11"/>
  <c r="F52" i="11"/>
  <c r="E52" i="11"/>
  <c r="D52" i="11"/>
  <c r="F51" i="11"/>
  <c r="E51" i="11"/>
  <c r="D51" i="11"/>
  <c r="F50" i="11"/>
  <c r="E50" i="11"/>
  <c r="D50" i="11"/>
  <c r="F49" i="11"/>
  <c r="E49" i="11"/>
  <c r="D49" i="11"/>
  <c r="F48" i="11"/>
  <c r="E48" i="11"/>
  <c r="D48" i="11"/>
  <c r="F47" i="11"/>
  <c r="E47" i="11"/>
  <c r="D47" i="11"/>
  <c r="F46" i="11"/>
  <c r="E46" i="11"/>
  <c r="D46" i="11"/>
  <c r="F45" i="11"/>
  <c r="E45" i="11"/>
  <c r="D45" i="11"/>
  <c r="F44" i="11"/>
  <c r="E44" i="11"/>
  <c r="D44" i="11"/>
  <c r="F43" i="11"/>
  <c r="E43" i="11"/>
  <c r="D43" i="11"/>
  <c r="F42" i="11"/>
  <c r="E42" i="11"/>
  <c r="D42" i="11"/>
  <c r="F41" i="11"/>
  <c r="E41" i="11"/>
  <c r="D41" i="11"/>
  <c r="F40" i="11"/>
  <c r="E40" i="11"/>
  <c r="D40" i="11"/>
  <c r="F39" i="11"/>
  <c r="E39" i="11"/>
  <c r="D39" i="11"/>
  <c r="F38" i="11"/>
  <c r="E38" i="11"/>
  <c r="D38" i="11"/>
  <c r="F37" i="11"/>
  <c r="E37" i="11"/>
  <c r="D37" i="11"/>
  <c r="F36" i="11"/>
  <c r="E36" i="11"/>
  <c r="D36" i="11"/>
  <c r="F35" i="11"/>
  <c r="E35" i="11"/>
  <c r="D35" i="11"/>
  <c r="F34" i="11"/>
  <c r="E34" i="11"/>
  <c r="D34" i="11"/>
  <c r="F33" i="11"/>
  <c r="E33" i="11"/>
  <c r="D33" i="11"/>
  <c r="F32" i="11"/>
  <c r="E32" i="11"/>
  <c r="D32" i="11"/>
  <c r="F31" i="11"/>
  <c r="E31" i="11"/>
  <c r="D31" i="11"/>
  <c r="F30" i="11"/>
  <c r="E30" i="11"/>
  <c r="D30" i="11"/>
  <c r="F29" i="11"/>
  <c r="E29" i="11"/>
  <c r="D29" i="11"/>
  <c r="F28" i="11"/>
  <c r="E28" i="11"/>
  <c r="D28" i="11"/>
  <c r="F27" i="11"/>
  <c r="E27" i="11"/>
  <c r="D27" i="11"/>
  <c r="F26" i="11"/>
  <c r="E26" i="11"/>
  <c r="D26" i="11"/>
  <c r="F25" i="11"/>
  <c r="E25" i="11"/>
  <c r="D25" i="11"/>
  <c r="F24" i="11"/>
  <c r="E24" i="11"/>
  <c r="D24" i="11"/>
  <c r="F23" i="11"/>
  <c r="E23" i="11"/>
  <c r="D23" i="11"/>
  <c r="F22" i="11"/>
  <c r="E22" i="11"/>
  <c r="D22" i="11"/>
  <c r="F21" i="11"/>
  <c r="E21" i="11"/>
  <c r="D21" i="11"/>
  <c r="F20" i="11"/>
  <c r="E20" i="11"/>
  <c r="D20" i="11"/>
  <c r="F19" i="11"/>
  <c r="E19" i="11"/>
  <c r="D19" i="11"/>
  <c r="F18" i="11"/>
  <c r="E18" i="11"/>
  <c r="D18" i="11"/>
  <c r="F17" i="11"/>
  <c r="E17" i="11"/>
  <c r="D17" i="11"/>
  <c r="F16" i="11"/>
  <c r="E16" i="11"/>
  <c r="D16" i="11"/>
  <c r="F15" i="11"/>
  <c r="E15" i="11"/>
  <c r="D15" i="11"/>
  <c r="G63" i="10"/>
  <c r="F63" i="10"/>
  <c r="E63" i="10"/>
  <c r="G62" i="10"/>
  <c r="F62" i="10"/>
  <c r="E62" i="10"/>
  <c r="G61" i="10"/>
  <c r="F61" i="10"/>
  <c r="E61" i="10"/>
  <c r="G60" i="10"/>
  <c r="F60" i="10"/>
  <c r="E60" i="10"/>
  <c r="G59" i="10"/>
  <c r="F59" i="10"/>
  <c r="E59" i="10"/>
  <c r="G58" i="10"/>
  <c r="F58" i="10"/>
  <c r="E58" i="10"/>
  <c r="G57" i="10"/>
  <c r="F57" i="10"/>
  <c r="E57" i="10"/>
  <c r="G56" i="10"/>
  <c r="F56" i="10"/>
  <c r="E56" i="10"/>
  <c r="G55" i="10"/>
  <c r="F55" i="10"/>
  <c r="E55" i="10"/>
  <c r="G54" i="10"/>
  <c r="F54" i="10"/>
  <c r="E54" i="10"/>
  <c r="G53" i="10"/>
  <c r="F53" i="10"/>
  <c r="E53" i="10"/>
  <c r="G52" i="10"/>
  <c r="F52" i="10"/>
  <c r="E52" i="10"/>
  <c r="G51" i="10"/>
  <c r="F51" i="10"/>
  <c r="E51" i="10"/>
  <c r="G50" i="10"/>
  <c r="F50" i="10"/>
  <c r="E50" i="10"/>
  <c r="G49" i="10"/>
  <c r="F49" i="10"/>
  <c r="E49" i="10"/>
  <c r="G48" i="10"/>
  <c r="F48" i="10"/>
  <c r="E48" i="10"/>
  <c r="G47" i="10"/>
  <c r="F47" i="10"/>
  <c r="E47" i="10"/>
  <c r="G46" i="10"/>
  <c r="F46" i="10"/>
  <c r="E46" i="10"/>
  <c r="G45" i="10"/>
  <c r="F45" i="10"/>
  <c r="E45" i="10"/>
  <c r="G44" i="10"/>
  <c r="F44" i="10"/>
  <c r="E44" i="10"/>
  <c r="G14" i="10"/>
  <c r="F5" i="16"/>
  <c r="F5" i="15"/>
  <c r="F5" i="13"/>
  <c r="G15" i="10"/>
  <c r="G16" i="10"/>
  <c r="G17" i="10"/>
  <c r="G18" i="10"/>
  <c r="G19" i="10"/>
  <c r="G20" i="10"/>
  <c r="G21" i="10"/>
  <c r="G22" i="10"/>
  <c r="G23" i="10"/>
  <c r="G24" i="10"/>
  <c r="G25" i="10"/>
  <c r="G26" i="10"/>
  <c r="G27" i="10"/>
  <c r="G28" i="10"/>
  <c r="G29" i="10"/>
  <c r="G30" i="10"/>
  <c r="G31" i="10"/>
  <c r="G32" i="10"/>
  <c r="G33" i="10"/>
  <c r="G34" i="10"/>
  <c r="G35" i="10"/>
  <c r="G36" i="10"/>
  <c r="G37" i="10"/>
  <c r="G38" i="10"/>
  <c r="G39" i="10"/>
  <c r="G40" i="10"/>
  <c r="G41" i="10"/>
  <c r="G42" i="10"/>
  <c r="G43" i="10"/>
  <c r="F43" i="10"/>
  <c r="E43" i="10"/>
  <c r="F42" i="10"/>
  <c r="E42" i="10"/>
  <c r="F41" i="10"/>
  <c r="E41" i="10"/>
  <c r="F40" i="10"/>
  <c r="E40" i="10"/>
  <c r="F39" i="10"/>
  <c r="E39" i="10"/>
  <c r="F38" i="10"/>
  <c r="E38" i="10"/>
  <c r="F37" i="10"/>
  <c r="E37" i="10"/>
  <c r="F36" i="10"/>
  <c r="E36" i="10"/>
  <c r="F35" i="10"/>
  <c r="E35" i="10"/>
  <c r="F34" i="10"/>
  <c r="E34" i="10"/>
  <c r="F33" i="10"/>
  <c r="E33" i="10"/>
  <c r="F32" i="10"/>
  <c r="E32" i="10"/>
  <c r="F31" i="10"/>
  <c r="E31" i="10"/>
  <c r="F30" i="10"/>
  <c r="E30" i="10"/>
  <c r="F29" i="10"/>
  <c r="E29" i="10"/>
  <c r="F28" i="10"/>
  <c r="E28" i="10"/>
  <c r="F27" i="10"/>
  <c r="E27" i="10"/>
  <c r="F26" i="10"/>
  <c r="E26" i="10"/>
  <c r="F25" i="10"/>
  <c r="E25" i="10"/>
  <c r="F24" i="10"/>
  <c r="E24" i="10"/>
  <c r="F23" i="10"/>
  <c r="E23" i="10"/>
  <c r="F22" i="10"/>
  <c r="E22" i="10"/>
  <c r="F21" i="10"/>
  <c r="E21" i="10"/>
  <c r="F20" i="10"/>
  <c r="E20" i="10"/>
  <c r="F19" i="10"/>
  <c r="E19" i="10"/>
  <c r="F18" i="10"/>
  <c r="E18" i="10"/>
  <c r="F17" i="10"/>
  <c r="E17" i="10"/>
  <c r="F16" i="10"/>
  <c r="E16" i="10"/>
  <c r="F15" i="10"/>
  <c r="E15" i="10"/>
  <c r="F14" i="10"/>
  <c r="E14" i="10"/>
  <c r="B3" i="17"/>
  <c r="B4" i="17"/>
  <c r="B5" i="17"/>
  <c r="B6" i="17"/>
  <c r="B7" i="17"/>
  <c r="B8" i="17"/>
  <c r="B9" i="17"/>
  <c r="B10" i="17"/>
  <c r="B11" i="17"/>
  <c r="B12" i="17"/>
  <c r="B13" i="17"/>
  <c r="B14" i="17"/>
  <c r="B15" i="17"/>
  <c r="B16" i="17"/>
  <c r="B17" i="17"/>
  <c r="B18" i="17"/>
  <c r="B19" i="17"/>
  <c r="B20" i="17"/>
  <c r="B21" i="17"/>
  <c r="B22" i="17"/>
  <c r="B23" i="17"/>
  <c r="B24" i="17"/>
  <c r="B25" i="17"/>
  <c r="B26" i="17"/>
  <c r="B27" i="17"/>
  <c r="B28" i="17"/>
  <c r="B29" i="17"/>
  <c r="B30" i="17"/>
  <c r="B31" i="17"/>
  <c r="B32" i="17"/>
  <c r="B33" i="17"/>
  <c r="B34" i="17"/>
  <c r="B35" i="17"/>
  <c r="B36" i="17"/>
  <c r="B37" i="17"/>
  <c r="B38" i="17"/>
  <c r="B39" i="17"/>
  <c r="B40" i="17"/>
  <c r="B41" i="17"/>
  <c r="B42" i="17"/>
  <c r="B43" i="17"/>
  <c r="B44" i="17"/>
  <c r="B45" i="17"/>
  <c r="B46" i="17"/>
  <c r="B47" i="17"/>
  <c r="B48" i="17"/>
  <c r="B49" i="17"/>
  <c r="B50" i="17"/>
  <c r="B51" i="17"/>
  <c r="B52" i="17"/>
  <c r="B53" i="17"/>
  <c r="B54" i="17"/>
  <c r="B55" i="17"/>
  <c r="B56" i="17"/>
  <c r="B57" i="17"/>
  <c r="B58" i="17"/>
  <c r="B59" i="17"/>
  <c r="B60" i="17"/>
  <c r="B61" i="17"/>
  <c r="B62" i="17"/>
  <c r="B63" i="17"/>
  <c r="B64" i="17"/>
  <c r="B65" i="17"/>
  <c r="B66" i="17"/>
  <c r="B67" i="17"/>
  <c r="B68" i="17"/>
  <c r="B69" i="17"/>
  <c r="B70" i="17"/>
  <c r="B71" i="17"/>
  <c r="B72" i="17"/>
  <c r="B73" i="17"/>
  <c r="B74" i="17"/>
  <c r="B75" i="17"/>
  <c r="B76" i="17"/>
  <c r="B77" i="17"/>
  <c r="B78" i="17"/>
  <c r="B79" i="17"/>
  <c r="B80" i="17"/>
  <c r="B81" i="17"/>
  <c r="B82" i="17"/>
  <c r="B83" i="17"/>
  <c r="B84" i="17"/>
  <c r="B85" i="17"/>
  <c r="B86" i="17"/>
  <c r="B87" i="17"/>
  <c r="B88" i="17"/>
  <c r="B89" i="17"/>
  <c r="B90" i="17"/>
  <c r="B91" i="17"/>
  <c r="B92" i="17"/>
  <c r="B93" i="17"/>
  <c r="B94" i="17"/>
  <c r="B95" i="17"/>
  <c r="B96" i="17"/>
  <c r="B97" i="17"/>
  <c r="B98" i="17"/>
  <c r="B99" i="17"/>
  <c r="B100" i="17"/>
  <c r="B101" i="17"/>
  <c r="B102" i="17"/>
  <c r="B103" i="17"/>
  <c r="B104" i="17"/>
  <c r="B105" i="17"/>
  <c r="B106" i="17"/>
  <c r="B107" i="17"/>
  <c r="B108" i="17"/>
  <c r="B109" i="17"/>
  <c r="B110" i="17"/>
  <c r="B111" i="17"/>
  <c r="B112" i="17"/>
  <c r="B113" i="17"/>
  <c r="B114" i="17"/>
  <c r="B115" i="17"/>
  <c r="B116" i="17"/>
  <c r="B117" i="17"/>
  <c r="B118" i="17"/>
  <c r="B119" i="17"/>
  <c r="B120" i="17"/>
  <c r="B121" i="17"/>
  <c r="B122" i="17"/>
  <c r="B123" i="17"/>
  <c r="B124" i="17"/>
  <c r="B125" i="17"/>
  <c r="B126" i="17"/>
  <c r="B127" i="17"/>
  <c r="B128" i="17"/>
  <c r="B129" i="17"/>
  <c r="B130" i="17"/>
  <c r="B131" i="17"/>
  <c r="B132" i="17"/>
  <c r="B133" i="17"/>
  <c r="B134" i="17"/>
  <c r="B135" i="17"/>
  <c r="B136" i="17"/>
  <c r="B137" i="17"/>
  <c r="B138" i="17"/>
  <c r="B139" i="17"/>
  <c r="B140" i="17"/>
  <c r="B141" i="17"/>
  <c r="B142" i="17"/>
  <c r="B143" i="17"/>
  <c r="B144" i="17"/>
  <c r="B145" i="17"/>
  <c r="B146" i="17"/>
  <c r="B147" i="17"/>
  <c r="B148" i="17"/>
  <c r="B149" i="17"/>
  <c r="B150" i="17"/>
  <c r="B151" i="17"/>
  <c r="B152" i="17"/>
  <c r="B153" i="17"/>
  <c r="B154" i="17"/>
  <c r="B155" i="17"/>
  <c r="B156" i="17"/>
  <c r="B157" i="17"/>
  <c r="B158" i="17"/>
  <c r="B159" i="17"/>
  <c r="B160" i="17"/>
  <c r="B161" i="17"/>
  <c r="B162" i="17"/>
  <c r="B163" i="17"/>
  <c r="B164" i="17"/>
  <c r="B165" i="17"/>
  <c r="B166" i="17"/>
  <c r="B167" i="17"/>
  <c r="B168" i="17"/>
  <c r="B169" i="17"/>
  <c r="B170" i="17"/>
  <c r="B171" i="17"/>
  <c r="B172" i="17"/>
  <c r="B173" i="17"/>
  <c r="B174" i="17"/>
  <c r="B175" i="17"/>
  <c r="B176" i="17"/>
  <c r="B177" i="17"/>
  <c r="B178" i="17"/>
  <c r="B179" i="17"/>
  <c r="B180" i="17"/>
  <c r="B181" i="17"/>
  <c r="B182" i="17"/>
  <c r="B183" i="17"/>
  <c r="B184" i="17"/>
  <c r="B185" i="17"/>
  <c r="B186" i="17"/>
  <c r="B187" i="17"/>
  <c r="B188" i="17"/>
  <c r="B189" i="17"/>
  <c r="B190" i="17"/>
  <c r="B191" i="17"/>
  <c r="B192" i="17"/>
  <c r="B193" i="17"/>
  <c r="B194" i="17"/>
  <c r="B195" i="17"/>
  <c r="B196" i="17"/>
  <c r="B197" i="17"/>
  <c r="B198" i="17"/>
  <c r="B199" i="17"/>
  <c r="B200" i="17"/>
  <c r="B201" i="17"/>
  <c r="B202" i="17"/>
  <c r="B203" i="17"/>
  <c r="B204" i="17"/>
  <c r="B205" i="17"/>
  <c r="B206" i="17"/>
  <c r="B207" i="17"/>
  <c r="B208" i="17"/>
  <c r="B209" i="17"/>
  <c r="B210" i="17"/>
  <c r="B211" i="17"/>
  <c r="B212" i="17"/>
  <c r="B213" i="17"/>
  <c r="B214" i="17"/>
  <c r="B215" i="17"/>
  <c r="B216" i="17"/>
  <c r="B217" i="17"/>
  <c r="B218" i="17"/>
  <c r="B219" i="17"/>
  <c r="B220" i="17"/>
  <c r="B221" i="17"/>
  <c r="B222" i="17"/>
  <c r="B223" i="17"/>
  <c r="B224" i="17"/>
  <c r="B225" i="17"/>
  <c r="B226" i="17"/>
  <c r="B227" i="17"/>
  <c r="B228" i="17"/>
  <c r="B229" i="17"/>
  <c r="B230" i="17"/>
  <c r="B231" i="17"/>
  <c r="B232" i="17"/>
  <c r="B233" i="17"/>
  <c r="B234" i="17"/>
  <c r="B235" i="17"/>
  <c r="B236" i="17"/>
  <c r="B237" i="17"/>
  <c r="B238" i="17"/>
  <c r="B239" i="17"/>
  <c r="B240" i="17"/>
  <c r="B241" i="17"/>
  <c r="B242" i="17"/>
  <c r="B243" i="17"/>
  <c r="B244" i="17"/>
  <c r="B245" i="17"/>
  <c r="B246" i="17"/>
  <c r="B247" i="17"/>
  <c r="B248" i="17"/>
  <c r="B249" i="17"/>
  <c r="B250" i="17"/>
  <c r="B251" i="17"/>
  <c r="B252" i="17"/>
  <c r="B253" i="17"/>
  <c r="B254" i="17"/>
  <c r="B255" i="17"/>
  <c r="B256" i="17"/>
  <c r="B257" i="17"/>
  <c r="B258" i="17"/>
  <c r="B259" i="17"/>
  <c r="B260" i="17"/>
  <c r="B261" i="17"/>
  <c r="B262" i="17"/>
  <c r="B263" i="17"/>
  <c r="B264" i="17"/>
  <c r="B265" i="17"/>
  <c r="B266" i="17"/>
  <c r="B267" i="17"/>
  <c r="B268" i="17"/>
  <c r="B269" i="17"/>
  <c r="B270" i="17"/>
  <c r="B271" i="17"/>
  <c r="B272" i="17"/>
  <c r="B273" i="17"/>
  <c r="B274" i="17"/>
  <c r="B275" i="17"/>
  <c r="B276" i="17"/>
  <c r="B277" i="17"/>
  <c r="B278" i="17"/>
  <c r="B279" i="17"/>
  <c r="B280" i="17"/>
  <c r="B281" i="17"/>
  <c r="B282" i="17"/>
  <c r="B283" i="17"/>
  <c r="B284" i="17"/>
  <c r="B285" i="17"/>
  <c r="B286" i="17"/>
  <c r="B287" i="17"/>
  <c r="B288" i="17"/>
  <c r="B289" i="17"/>
  <c r="B290" i="17"/>
  <c r="B291" i="17"/>
  <c r="B292" i="17"/>
  <c r="B293" i="17"/>
  <c r="B294" i="17"/>
  <c r="B295" i="17"/>
  <c r="B296" i="17"/>
  <c r="B297" i="17"/>
  <c r="B298" i="17"/>
  <c r="B299" i="17"/>
  <c r="B300" i="17"/>
  <c r="B301" i="17"/>
  <c r="B302" i="17"/>
  <c r="B303" i="17"/>
  <c r="B304" i="17"/>
  <c r="B305" i="17"/>
  <c r="B306" i="17"/>
  <c r="B307" i="17"/>
  <c r="B308" i="17"/>
  <c r="B309" i="17"/>
  <c r="B310" i="17"/>
  <c r="B311" i="17"/>
  <c r="B312" i="17"/>
  <c r="B313" i="17"/>
  <c r="B314" i="17"/>
  <c r="B315" i="17"/>
  <c r="B316" i="17"/>
  <c r="B317" i="17"/>
  <c r="B318" i="17"/>
  <c r="B319" i="17"/>
  <c r="B320" i="17"/>
  <c r="B321" i="17"/>
  <c r="B322" i="17"/>
  <c r="B323" i="17"/>
  <c r="B324" i="17"/>
  <c r="B325" i="17"/>
  <c r="B326" i="17"/>
  <c r="B327" i="17"/>
  <c r="B328" i="17"/>
  <c r="B329" i="17"/>
  <c r="B330" i="17"/>
  <c r="B331" i="17"/>
  <c r="B332" i="17"/>
  <c r="B333" i="17"/>
  <c r="B334" i="17"/>
  <c r="B335" i="17"/>
  <c r="B336" i="17"/>
  <c r="B337" i="17"/>
  <c r="B338" i="17"/>
  <c r="B339" i="17"/>
  <c r="B340" i="17"/>
  <c r="B341" i="17"/>
  <c r="B342" i="17"/>
  <c r="B343" i="17"/>
  <c r="B344" i="17"/>
  <c r="B345" i="17"/>
  <c r="B346" i="17"/>
  <c r="B347" i="17"/>
  <c r="B348" i="17"/>
  <c r="B349" i="17"/>
  <c r="B350" i="17"/>
  <c r="B351" i="17"/>
  <c r="B352" i="17"/>
  <c r="B353" i="17"/>
  <c r="B354" i="17"/>
  <c r="B355" i="17"/>
  <c r="B356" i="17"/>
  <c r="B357" i="17"/>
  <c r="B358" i="17"/>
  <c r="B359" i="17"/>
  <c r="B360" i="17"/>
  <c r="B361" i="17"/>
  <c r="B362" i="17"/>
  <c r="B363" i="17"/>
  <c r="B364" i="17"/>
  <c r="B365" i="17"/>
  <c r="B366" i="17"/>
  <c r="B367" i="17"/>
  <c r="B368" i="17"/>
  <c r="B369" i="17"/>
  <c r="B370" i="17"/>
  <c r="B371" i="17"/>
  <c r="B372" i="17"/>
  <c r="B373" i="17"/>
  <c r="B374" i="17"/>
  <c r="B375" i="17"/>
  <c r="B376" i="17"/>
  <c r="B377" i="17"/>
  <c r="B378" i="17"/>
  <c r="B379" i="17"/>
  <c r="B380" i="17"/>
  <c r="B381" i="17"/>
  <c r="B382" i="17"/>
  <c r="B383" i="17"/>
  <c r="B384" i="17"/>
  <c r="B385" i="17"/>
  <c r="B386" i="17"/>
  <c r="B387" i="17"/>
  <c r="B388" i="17"/>
  <c r="B389" i="17"/>
  <c r="B390" i="17"/>
  <c r="B391" i="17"/>
  <c r="B392" i="17"/>
  <c r="B393" i="17"/>
  <c r="B394" i="17"/>
  <c r="B395" i="17"/>
  <c r="B396" i="17"/>
  <c r="B397" i="17"/>
  <c r="B398" i="17"/>
  <c r="B399" i="17"/>
  <c r="B400" i="17"/>
  <c r="B401" i="17"/>
  <c r="B402" i="17"/>
  <c r="B403" i="17"/>
  <c r="B404" i="17"/>
  <c r="B405" i="17"/>
  <c r="B406" i="17"/>
  <c r="B407" i="17"/>
  <c r="B408" i="17"/>
  <c r="B409" i="17"/>
  <c r="B410" i="17"/>
  <c r="B411" i="17"/>
  <c r="B412" i="17"/>
  <c r="B413" i="17"/>
  <c r="B414" i="17"/>
  <c r="B415" i="17"/>
  <c r="B416" i="17"/>
  <c r="B417" i="17"/>
  <c r="B418" i="17"/>
  <c r="B419" i="17"/>
  <c r="B420" i="17"/>
  <c r="B421" i="17"/>
  <c r="B422" i="17"/>
  <c r="B423" i="17"/>
  <c r="B424" i="17"/>
  <c r="B425" i="17"/>
  <c r="B426" i="17"/>
  <c r="B427" i="17"/>
  <c r="B428" i="17"/>
  <c r="B429" i="17"/>
  <c r="B430" i="17"/>
  <c r="B431" i="17"/>
  <c r="B432" i="17"/>
  <c r="B433" i="17"/>
  <c r="B434" i="17"/>
  <c r="B435" i="17"/>
  <c r="B436" i="17"/>
  <c r="B437" i="17"/>
  <c r="B438" i="17"/>
  <c r="B439" i="17"/>
  <c r="B440" i="17"/>
  <c r="B441" i="17"/>
  <c r="B442" i="17"/>
  <c r="B443" i="17"/>
  <c r="B444" i="17"/>
  <c r="B445" i="17"/>
  <c r="B446" i="17"/>
  <c r="B447" i="17"/>
  <c r="B448" i="17"/>
  <c r="B449" i="17"/>
  <c r="B450" i="17"/>
  <c r="B451" i="17"/>
  <c r="B452" i="17"/>
  <c r="B453" i="17"/>
  <c r="B454" i="17"/>
  <c r="B455" i="17"/>
  <c r="B456" i="17"/>
  <c r="B457" i="17"/>
  <c r="B458" i="17"/>
  <c r="B459" i="17"/>
  <c r="B460" i="17"/>
  <c r="B461" i="17"/>
  <c r="B462" i="17"/>
  <c r="B463" i="17"/>
  <c r="B464" i="17"/>
  <c r="B465" i="17"/>
  <c r="B466" i="17"/>
  <c r="B467" i="17"/>
  <c r="B468" i="17"/>
  <c r="B469" i="17"/>
  <c r="B470" i="17"/>
  <c r="B471" i="17"/>
  <c r="B472" i="17"/>
  <c r="B473" i="17"/>
  <c r="B474" i="17"/>
  <c r="B475" i="17"/>
  <c r="B476" i="17"/>
  <c r="B477" i="17"/>
  <c r="B478" i="17"/>
  <c r="B479" i="17"/>
  <c r="B480" i="17"/>
  <c r="B481" i="17"/>
  <c r="B482" i="17"/>
  <c r="B483" i="17"/>
  <c r="B484" i="17"/>
  <c r="B485" i="17"/>
  <c r="B486" i="17"/>
  <c r="B487" i="17"/>
  <c r="B488" i="17"/>
  <c r="B489" i="17"/>
  <c r="B490" i="17"/>
  <c r="B491" i="17"/>
  <c r="B492" i="17"/>
  <c r="B493" i="17"/>
  <c r="B494" i="17"/>
  <c r="B495" i="17"/>
  <c r="B496" i="17"/>
  <c r="B497" i="17"/>
  <c r="B498" i="17"/>
  <c r="B499" i="17"/>
  <c r="B500" i="17"/>
  <c r="B501" i="17"/>
  <c r="B502" i="17"/>
  <c r="B503" i="17"/>
  <c r="B504" i="17"/>
  <c r="B505" i="17"/>
  <c r="B506" i="17"/>
  <c r="B507" i="17"/>
  <c r="B508" i="17"/>
  <c r="B509" i="17"/>
  <c r="B510" i="17"/>
  <c r="B511" i="17"/>
  <c r="B512" i="17"/>
  <c r="B513" i="17"/>
  <c r="B514" i="17"/>
  <c r="B515" i="17"/>
  <c r="B516" i="17"/>
  <c r="B517" i="17"/>
  <c r="B518" i="17"/>
  <c r="B519" i="17"/>
  <c r="B520" i="17"/>
  <c r="B521" i="17"/>
  <c r="B522" i="17"/>
  <c r="B523" i="17"/>
  <c r="B524" i="17"/>
  <c r="B525" i="17"/>
  <c r="B526" i="17"/>
  <c r="B527" i="17"/>
  <c r="B528" i="17"/>
  <c r="B529" i="17"/>
  <c r="B530" i="17"/>
  <c r="B531" i="17"/>
  <c r="B532" i="17"/>
  <c r="B533" i="17"/>
  <c r="B534" i="17"/>
  <c r="B535" i="17"/>
  <c r="B536" i="17"/>
  <c r="B537" i="17"/>
  <c r="B538" i="17"/>
  <c r="B539" i="17"/>
  <c r="B540" i="17"/>
  <c r="B541" i="17"/>
  <c r="B542" i="17"/>
  <c r="B543" i="17"/>
  <c r="B544" i="17"/>
  <c r="B545" i="17"/>
  <c r="B546" i="17"/>
  <c r="B547" i="17"/>
  <c r="B548" i="17"/>
  <c r="B549" i="17"/>
  <c r="B550" i="17"/>
  <c r="B551" i="17"/>
  <c r="B552" i="17"/>
  <c r="B553" i="17"/>
  <c r="B554" i="17"/>
  <c r="B555" i="17"/>
  <c r="B556" i="17"/>
  <c r="B557" i="17"/>
  <c r="B558" i="17"/>
  <c r="B559" i="17"/>
  <c r="B560" i="17"/>
  <c r="B561" i="17"/>
  <c r="B562" i="17"/>
  <c r="B563" i="17"/>
  <c r="B564" i="17"/>
  <c r="B565" i="17"/>
  <c r="B566" i="17"/>
  <c r="B567" i="17"/>
  <c r="B568" i="17"/>
  <c r="B569" i="17"/>
  <c r="B570" i="17"/>
  <c r="B571" i="17"/>
  <c r="B572" i="17"/>
  <c r="B573" i="17"/>
  <c r="B574" i="17"/>
  <c r="B575" i="17"/>
  <c r="B576" i="17"/>
  <c r="B577" i="17"/>
  <c r="B578" i="17"/>
  <c r="B579" i="17"/>
  <c r="B580" i="17"/>
  <c r="B581" i="17"/>
  <c r="B582" i="17"/>
  <c r="B583" i="17"/>
  <c r="B584" i="17"/>
  <c r="B585" i="17"/>
  <c r="B586" i="17"/>
  <c r="B587" i="17"/>
  <c r="B588" i="17"/>
  <c r="B589" i="17"/>
  <c r="B590" i="17"/>
  <c r="B591" i="17"/>
  <c r="B592" i="17"/>
  <c r="B593" i="17"/>
  <c r="B594" i="17"/>
  <c r="B595" i="17"/>
  <c r="B596" i="17"/>
  <c r="B597" i="17"/>
  <c r="B598" i="17"/>
  <c r="B599" i="17"/>
  <c r="B600" i="17"/>
  <c r="B601" i="17"/>
  <c r="B602" i="17"/>
  <c r="B603" i="17"/>
  <c r="B604" i="17"/>
  <c r="B605" i="17"/>
  <c r="B606" i="17"/>
  <c r="B607" i="17"/>
  <c r="B608" i="17"/>
  <c r="B609" i="17"/>
  <c r="B610" i="17"/>
  <c r="B611" i="17"/>
  <c r="B612" i="17"/>
  <c r="B613" i="17"/>
  <c r="B614" i="17"/>
  <c r="B615" i="17"/>
  <c r="B616" i="17"/>
  <c r="B617" i="17"/>
  <c r="B618" i="17"/>
  <c r="B619" i="17"/>
  <c r="B620" i="17"/>
  <c r="B621" i="17"/>
  <c r="B622" i="17"/>
  <c r="B623" i="17"/>
  <c r="B624" i="17"/>
  <c r="B625" i="17"/>
  <c r="B626" i="17"/>
  <c r="B627" i="17"/>
  <c r="B628" i="17"/>
  <c r="B629" i="17"/>
  <c r="B630" i="17"/>
  <c r="B631" i="17"/>
  <c r="B632" i="17"/>
  <c r="B633" i="17"/>
  <c r="B634" i="17"/>
  <c r="B635" i="17"/>
  <c r="B636" i="17"/>
  <c r="B637" i="17"/>
  <c r="B638" i="17"/>
  <c r="B639" i="17"/>
  <c r="B640" i="17"/>
  <c r="B641" i="17"/>
  <c r="B642" i="17"/>
  <c r="B643" i="17"/>
  <c r="B644" i="17"/>
  <c r="B645" i="17"/>
  <c r="B646" i="17"/>
  <c r="B647" i="17"/>
  <c r="B648" i="17"/>
  <c r="B649" i="17"/>
  <c r="B650" i="17"/>
  <c r="B651" i="17"/>
  <c r="B652" i="17"/>
  <c r="B653" i="17"/>
  <c r="B654" i="17"/>
  <c r="B655" i="17"/>
  <c r="B656" i="17"/>
  <c r="B657" i="17"/>
  <c r="B658" i="17"/>
  <c r="B659" i="17"/>
  <c r="B660" i="17"/>
  <c r="B661" i="17"/>
  <c r="B662" i="17"/>
  <c r="B663" i="17"/>
  <c r="B664" i="17"/>
  <c r="B665" i="17"/>
  <c r="B666" i="17"/>
  <c r="B667" i="17"/>
  <c r="B668" i="17"/>
  <c r="B669" i="17"/>
  <c r="B670" i="17"/>
  <c r="B671" i="17"/>
  <c r="B672" i="17"/>
  <c r="B673" i="17"/>
  <c r="B674" i="17"/>
  <c r="B675" i="17"/>
  <c r="B676" i="17"/>
  <c r="B677" i="17"/>
  <c r="B678" i="17"/>
  <c r="B679" i="17"/>
  <c r="B680" i="17"/>
  <c r="B681" i="17"/>
  <c r="B682" i="17"/>
  <c r="B683" i="17"/>
  <c r="B684" i="17"/>
  <c r="B685" i="17"/>
  <c r="B686" i="17"/>
  <c r="B687" i="17"/>
  <c r="B688" i="17"/>
  <c r="B689" i="17"/>
  <c r="B690" i="17"/>
  <c r="B691" i="17"/>
  <c r="B692" i="17"/>
  <c r="B693" i="17"/>
  <c r="B694" i="17"/>
  <c r="B695" i="17"/>
  <c r="B696" i="17"/>
  <c r="B697" i="17"/>
  <c r="B698" i="17"/>
  <c r="B699" i="17"/>
  <c r="B700" i="17"/>
  <c r="B701" i="17"/>
  <c r="B702" i="17"/>
  <c r="B703" i="17"/>
  <c r="B704" i="17"/>
  <c r="B705" i="17"/>
  <c r="B706" i="17"/>
  <c r="B707" i="17"/>
  <c r="B708" i="17"/>
  <c r="B709" i="17"/>
  <c r="B710" i="17"/>
  <c r="B711" i="17"/>
  <c r="B712" i="17"/>
  <c r="B713" i="17"/>
  <c r="B714" i="17"/>
  <c r="B715" i="17"/>
  <c r="B716" i="17"/>
  <c r="B717" i="17"/>
  <c r="B718" i="17"/>
  <c r="B719" i="17"/>
  <c r="B720" i="17"/>
  <c r="B721" i="17"/>
  <c r="B722" i="17"/>
  <c r="B723" i="17"/>
  <c r="B724" i="17"/>
  <c r="B725" i="17"/>
  <c r="B726" i="17"/>
  <c r="B727" i="17"/>
  <c r="B728" i="17"/>
  <c r="B729" i="17"/>
  <c r="B730" i="17"/>
  <c r="B731" i="17"/>
  <c r="B732" i="17"/>
  <c r="B733" i="17"/>
  <c r="B734" i="17"/>
  <c r="B735" i="17"/>
  <c r="B736" i="17"/>
  <c r="B737" i="17"/>
  <c r="B738" i="17"/>
  <c r="B739" i="17"/>
  <c r="B740" i="17"/>
  <c r="B741" i="17"/>
  <c r="B742" i="17"/>
  <c r="B743" i="17"/>
  <c r="B744" i="17"/>
  <c r="B745" i="17"/>
  <c r="B746" i="17"/>
  <c r="B747" i="17"/>
  <c r="B748" i="17"/>
  <c r="B749" i="17"/>
  <c r="B750" i="17"/>
  <c r="B751" i="17"/>
  <c r="B752" i="17"/>
  <c r="B753" i="17"/>
  <c r="B754" i="17"/>
  <c r="B755" i="17"/>
  <c r="B756" i="17"/>
  <c r="B757" i="17"/>
  <c r="B758" i="17"/>
  <c r="B759" i="17"/>
  <c r="B760" i="17"/>
  <c r="B761" i="17"/>
  <c r="B762" i="17"/>
  <c r="B763" i="17"/>
  <c r="B764" i="17"/>
  <c r="B765" i="17"/>
  <c r="B766" i="17"/>
  <c r="B767" i="17"/>
  <c r="B768" i="17"/>
  <c r="B769" i="17"/>
  <c r="B770" i="17"/>
  <c r="B771" i="17"/>
  <c r="B772" i="17"/>
  <c r="B773" i="17"/>
  <c r="B774" i="17"/>
  <c r="B775" i="17"/>
  <c r="B776" i="17"/>
  <c r="B777" i="17"/>
  <c r="B778" i="17"/>
  <c r="B779" i="17"/>
  <c r="B780" i="17"/>
  <c r="B781" i="17"/>
  <c r="B782" i="17"/>
  <c r="B783" i="17"/>
  <c r="B784" i="17"/>
  <c r="B785" i="17"/>
  <c r="B786" i="17"/>
  <c r="B787" i="17"/>
  <c r="B788" i="17"/>
  <c r="B789" i="17"/>
  <c r="B790" i="17"/>
  <c r="B791" i="17"/>
  <c r="B792" i="17"/>
  <c r="B793" i="17"/>
  <c r="B794" i="17"/>
  <c r="B795" i="17"/>
  <c r="B796" i="17"/>
  <c r="B797" i="17"/>
  <c r="B798" i="17"/>
  <c r="B799" i="17"/>
  <c r="B800" i="17"/>
  <c r="B801" i="17"/>
  <c r="B802" i="17"/>
  <c r="B803" i="17"/>
  <c r="B804" i="17"/>
  <c r="B805" i="17"/>
  <c r="B806" i="17"/>
  <c r="B807" i="17"/>
  <c r="B808" i="17"/>
  <c r="B809" i="17"/>
  <c r="B810" i="17"/>
  <c r="B811" i="17"/>
  <c r="B812" i="17"/>
  <c r="B813" i="17"/>
  <c r="B814" i="17"/>
  <c r="B815" i="17"/>
  <c r="B816" i="17"/>
  <c r="B817" i="17"/>
  <c r="B818" i="17"/>
  <c r="B819" i="17"/>
  <c r="B820" i="17"/>
  <c r="B821" i="17"/>
  <c r="B822" i="17"/>
  <c r="B823" i="17"/>
  <c r="B824" i="17"/>
  <c r="B825" i="17"/>
  <c r="B826" i="17"/>
  <c r="B827" i="17"/>
  <c r="B828" i="17"/>
  <c r="B829" i="17"/>
  <c r="B830" i="17"/>
  <c r="B831" i="17"/>
  <c r="B832" i="17"/>
  <c r="B833" i="17"/>
  <c r="B834" i="17"/>
  <c r="B835" i="17"/>
  <c r="B836" i="17"/>
  <c r="B837" i="17"/>
  <c r="B838" i="17"/>
  <c r="B839" i="17"/>
  <c r="B840" i="17"/>
  <c r="B841" i="17"/>
  <c r="B842" i="17"/>
  <c r="B843" i="17"/>
  <c r="B844" i="17"/>
  <c r="B845" i="17"/>
  <c r="B846" i="17"/>
  <c r="B847" i="17"/>
  <c r="B848" i="17"/>
  <c r="B849" i="17"/>
  <c r="B850" i="17"/>
  <c r="B851" i="17"/>
  <c r="B852" i="17"/>
  <c r="B853" i="17"/>
  <c r="B854" i="17"/>
  <c r="B855" i="17"/>
  <c r="B856" i="17"/>
  <c r="B857" i="17"/>
  <c r="B858" i="17"/>
  <c r="B859" i="17"/>
  <c r="B860" i="17"/>
  <c r="B861" i="17"/>
  <c r="B862" i="17"/>
  <c r="B863" i="17"/>
  <c r="B864" i="17"/>
  <c r="B865" i="17"/>
  <c r="B866" i="17"/>
  <c r="B867" i="17"/>
  <c r="B868" i="17"/>
  <c r="B869" i="17"/>
  <c r="B870" i="17"/>
  <c r="B871" i="17"/>
  <c r="B872" i="17"/>
  <c r="B873" i="17"/>
  <c r="B874" i="17"/>
  <c r="B875" i="17"/>
  <c r="B876" i="17"/>
  <c r="B877" i="17"/>
  <c r="B878" i="17"/>
  <c r="B879" i="17"/>
  <c r="B880" i="17"/>
  <c r="B881" i="17"/>
  <c r="B882" i="17"/>
  <c r="B883" i="17"/>
  <c r="B884" i="17"/>
  <c r="B885" i="17"/>
  <c r="B886" i="17"/>
  <c r="B887" i="17"/>
  <c r="B888" i="17"/>
  <c r="B889" i="17"/>
  <c r="B890" i="17"/>
  <c r="B891" i="17"/>
  <c r="B892" i="17"/>
  <c r="B893" i="17"/>
  <c r="B894" i="17"/>
  <c r="B895" i="17"/>
  <c r="B896" i="17"/>
  <c r="B897" i="17"/>
  <c r="B898" i="17"/>
  <c r="B899" i="17"/>
  <c r="B900" i="17"/>
  <c r="B901" i="17"/>
  <c r="B902" i="17"/>
  <c r="B903" i="17"/>
  <c r="B904" i="17"/>
  <c r="B905" i="17"/>
  <c r="B906" i="17"/>
  <c r="B907" i="17"/>
  <c r="B908" i="17"/>
  <c r="B909" i="17"/>
  <c r="B910" i="17"/>
  <c r="B911" i="17"/>
  <c r="B912" i="17"/>
  <c r="B913" i="17"/>
  <c r="B914" i="17"/>
  <c r="B915" i="17"/>
  <c r="B916" i="17"/>
  <c r="B917" i="17"/>
  <c r="B918" i="17"/>
  <c r="B919" i="17"/>
  <c r="B920" i="17"/>
  <c r="B921" i="17"/>
  <c r="B922" i="17"/>
  <c r="B923" i="17"/>
  <c r="B924" i="17"/>
  <c r="B925" i="17"/>
  <c r="B926" i="17"/>
  <c r="B927" i="17"/>
  <c r="B928" i="17"/>
  <c r="B929" i="17"/>
  <c r="B930" i="17"/>
  <c r="B931" i="17"/>
  <c r="B932" i="17"/>
  <c r="B933" i="17"/>
  <c r="B934" i="17"/>
  <c r="B935" i="17"/>
  <c r="B936" i="17"/>
  <c r="B937" i="17"/>
  <c r="B938" i="17"/>
  <c r="B939" i="17"/>
  <c r="B940" i="17"/>
  <c r="B941" i="17"/>
  <c r="B942" i="17"/>
  <c r="B943" i="17"/>
  <c r="B944" i="17"/>
  <c r="B945" i="17"/>
  <c r="B946" i="17"/>
  <c r="B947" i="17"/>
  <c r="B948" i="17"/>
  <c r="B949" i="17"/>
  <c r="B950" i="17"/>
  <c r="B951" i="17"/>
  <c r="B952" i="17"/>
  <c r="B953" i="17"/>
  <c r="B954" i="17"/>
  <c r="B955" i="17"/>
  <c r="B956" i="17"/>
  <c r="B957" i="17"/>
  <c r="B958" i="17"/>
  <c r="B959" i="17"/>
  <c r="B960" i="17"/>
  <c r="B961" i="17"/>
  <c r="B962" i="17"/>
  <c r="B963" i="17"/>
  <c r="B964" i="17"/>
  <c r="B965" i="17"/>
  <c r="B966" i="17"/>
  <c r="B967" i="17"/>
  <c r="B968" i="17"/>
  <c r="B969" i="17"/>
  <c r="B970" i="17"/>
  <c r="B971" i="17"/>
  <c r="B972" i="17"/>
  <c r="B973" i="17"/>
  <c r="B974" i="17"/>
  <c r="B975" i="17"/>
  <c r="B976" i="17"/>
  <c r="B977" i="17"/>
  <c r="B978" i="17"/>
  <c r="B979" i="17"/>
  <c r="B980" i="17"/>
  <c r="B981" i="17"/>
  <c r="B982" i="17"/>
  <c r="B983" i="17"/>
  <c r="B984" i="17"/>
  <c r="B985" i="17"/>
  <c r="B986" i="17"/>
  <c r="B987" i="17"/>
  <c r="B988" i="17"/>
  <c r="B989" i="17"/>
  <c r="B990" i="17"/>
  <c r="B991" i="17"/>
  <c r="B992" i="17"/>
  <c r="B993" i="17"/>
  <c r="B994" i="17"/>
  <c r="B995" i="17"/>
  <c r="B996" i="17"/>
  <c r="B997" i="17"/>
  <c r="B998" i="17"/>
  <c r="B999" i="17"/>
  <c r="B1000" i="17"/>
  <c r="B1001" i="17"/>
  <c r="B1002" i="17"/>
  <c r="B1003" i="17"/>
  <c r="B1004" i="17"/>
  <c r="B1005" i="17"/>
  <c r="B1006" i="17"/>
  <c r="B1007" i="17"/>
  <c r="B1008" i="17"/>
  <c r="B1009" i="17"/>
  <c r="B1010" i="17"/>
  <c r="B1011" i="17"/>
  <c r="B1012" i="17"/>
  <c r="B1013" i="17"/>
  <c r="B1014" i="17"/>
  <c r="B1015" i="17"/>
  <c r="B1016" i="17"/>
  <c r="B1017" i="17"/>
  <c r="B1018" i="17"/>
  <c r="B1019" i="17"/>
  <c r="B1020" i="17"/>
  <c r="B1021" i="17"/>
  <c r="B1022" i="17"/>
  <c r="B1023" i="17"/>
  <c r="B1024" i="17"/>
  <c r="B1025" i="17"/>
  <c r="B1026" i="17"/>
  <c r="B1027" i="17"/>
  <c r="B1028" i="17"/>
  <c r="B1029" i="17"/>
  <c r="B1030" i="17"/>
  <c r="B1031" i="17"/>
  <c r="B1032" i="17"/>
  <c r="B1033" i="17"/>
  <c r="B1034" i="17"/>
  <c r="B1035" i="17"/>
  <c r="B1036" i="17"/>
  <c r="B1037" i="17"/>
  <c r="B1038" i="17"/>
  <c r="B1039" i="17"/>
  <c r="B1040" i="17"/>
  <c r="B1041" i="17"/>
  <c r="B1042" i="17"/>
  <c r="B1043" i="17"/>
  <c r="B1044" i="17"/>
  <c r="B1045" i="17"/>
  <c r="B1046" i="17"/>
  <c r="B1047" i="17"/>
  <c r="B1048" i="17"/>
  <c r="B1049" i="17"/>
  <c r="B1050" i="17"/>
  <c r="B1051" i="17"/>
  <c r="B1052" i="17"/>
  <c r="B1053" i="17"/>
  <c r="B1054" i="17"/>
  <c r="B1055" i="17"/>
  <c r="B1056" i="17"/>
  <c r="B1057" i="17"/>
  <c r="B1058" i="17"/>
  <c r="B1059" i="17"/>
  <c r="B1060" i="17"/>
  <c r="B1061" i="17"/>
  <c r="B1062" i="17"/>
  <c r="B1063" i="17"/>
  <c r="B1064" i="17"/>
  <c r="B1065" i="17"/>
  <c r="B1066" i="17"/>
  <c r="B1067" i="17"/>
  <c r="B1068" i="17"/>
  <c r="B1069" i="17"/>
  <c r="B1070" i="17"/>
  <c r="B1071" i="17"/>
  <c r="B1072" i="17"/>
  <c r="B1073" i="17"/>
  <c r="B1074" i="17"/>
  <c r="B1075" i="17"/>
  <c r="B1076" i="17"/>
  <c r="B1077" i="17"/>
  <c r="B1078" i="17"/>
  <c r="B1079" i="17"/>
  <c r="B1080" i="17"/>
  <c r="B1081" i="17"/>
  <c r="B1082" i="17"/>
  <c r="B1083" i="17"/>
  <c r="B1084" i="17"/>
  <c r="B1085" i="17"/>
  <c r="B1086" i="17"/>
  <c r="B1087" i="17"/>
  <c r="B1088" i="17"/>
  <c r="B1089" i="17"/>
  <c r="B1090" i="17"/>
  <c r="B1091" i="17"/>
  <c r="B1092" i="17"/>
  <c r="B1093" i="17"/>
  <c r="B1094" i="17"/>
  <c r="B1095" i="17"/>
  <c r="B1096" i="17"/>
  <c r="B1097" i="17"/>
  <c r="B1098" i="17"/>
  <c r="B1099" i="17"/>
  <c r="B1100" i="17"/>
  <c r="B1101" i="17"/>
  <c r="B1102" i="17"/>
  <c r="B1103" i="17"/>
  <c r="B1104" i="17"/>
  <c r="B1105" i="17"/>
  <c r="B1106" i="17"/>
  <c r="B1107" i="17"/>
  <c r="B1108" i="17"/>
  <c r="B1109" i="17"/>
  <c r="B1110" i="17"/>
  <c r="B1111" i="17"/>
  <c r="B1112" i="17"/>
  <c r="B1113" i="17"/>
  <c r="B1114" i="17"/>
  <c r="B1115" i="17"/>
  <c r="B1116" i="17"/>
  <c r="B1117" i="17"/>
  <c r="B1118" i="17"/>
  <c r="B1119" i="17"/>
  <c r="B1120" i="17"/>
  <c r="B1121" i="17"/>
  <c r="B1122" i="17"/>
  <c r="B1123" i="17"/>
  <c r="B1124" i="17"/>
  <c r="B1125" i="17"/>
  <c r="B1126" i="17"/>
  <c r="B1127" i="17"/>
  <c r="B1128" i="17"/>
  <c r="B1129" i="17"/>
  <c r="B1130" i="17"/>
  <c r="B1131" i="17"/>
  <c r="B1132" i="17"/>
  <c r="B1133" i="17"/>
  <c r="B1134" i="17"/>
  <c r="B1135" i="17"/>
  <c r="B1136" i="17"/>
  <c r="B1137" i="17"/>
  <c r="B1138" i="17"/>
  <c r="B1139" i="17"/>
  <c r="B1140" i="17"/>
  <c r="B1141" i="17"/>
  <c r="B1142" i="17"/>
  <c r="B1143" i="17"/>
  <c r="B1144" i="17"/>
  <c r="B1145" i="17"/>
  <c r="B1146" i="17"/>
  <c r="B1147" i="17"/>
  <c r="B1148" i="17"/>
  <c r="B1149" i="17"/>
  <c r="B1150" i="17"/>
  <c r="B1151" i="17"/>
  <c r="B1152" i="17"/>
  <c r="B1153" i="17"/>
  <c r="B1154" i="17"/>
  <c r="B1155" i="17"/>
  <c r="B1156" i="17"/>
  <c r="B1157" i="17"/>
  <c r="B1158" i="17"/>
  <c r="B1159" i="17"/>
  <c r="B1160" i="17"/>
  <c r="B1161" i="17"/>
  <c r="B1162" i="17"/>
  <c r="B1163" i="17"/>
  <c r="B1164" i="17"/>
  <c r="B1165" i="17"/>
  <c r="B1166" i="17"/>
  <c r="B1167" i="17"/>
  <c r="B1168" i="17"/>
  <c r="B1169" i="17"/>
  <c r="B1170" i="17"/>
  <c r="B1171" i="17"/>
  <c r="B1172" i="17"/>
  <c r="B1173" i="17"/>
  <c r="B1174" i="17"/>
  <c r="B1175" i="17"/>
  <c r="B1176" i="17"/>
  <c r="B1177" i="17"/>
  <c r="B1178" i="17"/>
  <c r="B1179" i="17"/>
  <c r="B1180" i="17"/>
  <c r="B1181" i="17"/>
  <c r="B1182" i="17"/>
  <c r="B1183" i="17"/>
  <c r="B1184" i="17"/>
  <c r="B1185" i="17"/>
  <c r="B1186" i="17"/>
  <c r="B1187" i="17"/>
  <c r="B1188" i="17"/>
  <c r="B1189" i="17"/>
  <c r="B1190" i="17"/>
  <c r="B1191" i="17"/>
  <c r="B1192" i="17"/>
  <c r="B1193" i="17"/>
  <c r="B1194" i="17"/>
  <c r="B1195" i="17"/>
  <c r="B1196" i="17"/>
  <c r="B1197" i="17"/>
  <c r="B1198" i="17"/>
  <c r="B1199" i="17"/>
  <c r="B1200" i="17"/>
  <c r="B1201" i="17"/>
  <c r="B1202" i="17"/>
  <c r="B1203" i="17"/>
  <c r="B1204" i="17"/>
  <c r="B1205" i="17"/>
  <c r="B1206" i="17"/>
  <c r="B1207" i="17"/>
  <c r="B1208" i="17"/>
  <c r="B1209" i="17"/>
  <c r="B1210" i="17"/>
  <c r="B1211" i="17"/>
  <c r="B1212" i="17"/>
  <c r="B1213" i="17"/>
  <c r="B1214" i="17"/>
  <c r="B1215" i="17"/>
  <c r="B1216" i="17"/>
  <c r="B1217" i="17"/>
  <c r="B1218" i="17"/>
  <c r="B1219" i="17"/>
  <c r="B1220" i="17"/>
  <c r="B1221" i="17"/>
  <c r="B1222" i="17"/>
  <c r="B1223" i="17"/>
  <c r="B1224" i="17"/>
  <c r="B1225" i="17"/>
  <c r="B1226" i="17"/>
  <c r="B1227" i="17"/>
  <c r="B1228" i="17"/>
  <c r="B1229" i="17"/>
  <c r="B1230" i="17"/>
  <c r="B1231" i="17"/>
  <c r="B1232" i="17"/>
  <c r="B1233" i="17"/>
  <c r="B1234" i="17"/>
  <c r="B1235" i="17"/>
  <c r="B1236" i="17"/>
  <c r="B1237" i="17"/>
  <c r="B1238" i="17"/>
  <c r="B1239" i="17"/>
  <c r="B1240" i="17"/>
  <c r="B1241" i="17"/>
  <c r="B1242" i="17"/>
  <c r="B1243" i="17"/>
  <c r="B1244" i="17"/>
  <c r="B1245" i="17"/>
  <c r="B1246" i="17"/>
  <c r="B1247" i="17"/>
  <c r="B1248" i="17"/>
  <c r="B1249" i="17"/>
  <c r="B1250" i="17"/>
  <c r="B1251" i="17"/>
  <c r="B1252" i="17"/>
  <c r="B1253" i="17"/>
  <c r="B1254" i="17"/>
  <c r="B1255" i="17"/>
  <c r="B1256" i="17"/>
  <c r="B1257" i="17"/>
  <c r="B1258" i="17"/>
  <c r="B1259" i="17"/>
  <c r="B1260" i="17"/>
  <c r="B1261" i="17"/>
  <c r="B1262" i="17"/>
  <c r="B1263" i="17"/>
  <c r="B1264" i="17"/>
  <c r="B1265" i="17"/>
  <c r="B1266" i="17"/>
  <c r="B1267" i="17"/>
  <c r="B1268" i="17"/>
  <c r="B1269" i="17"/>
  <c r="B1270" i="17"/>
  <c r="B1271" i="17"/>
  <c r="B1272" i="17"/>
  <c r="B1273" i="17"/>
  <c r="B1274" i="17"/>
  <c r="B1275" i="17"/>
  <c r="B1276" i="17"/>
  <c r="B1277" i="17"/>
  <c r="B1278" i="17"/>
  <c r="B1279" i="17"/>
  <c r="B1280" i="17"/>
  <c r="B1281" i="17"/>
  <c r="B1282" i="17"/>
  <c r="B1283" i="17"/>
  <c r="B1284" i="17"/>
  <c r="B1285" i="17"/>
  <c r="B1286" i="17"/>
  <c r="B1287" i="17"/>
  <c r="B1288" i="17"/>
  <c r="B1289" i="17"/>
  <c r="B1290" i="17"/>
  <c r="B1291" i="17"/>
  <c r="B1292" i="17"/>
  <c r="B1293" i="17"/>
  <c r="B1294" i="17"/>
  <c r="B1295" i="17"/>
  <c r="B1296" i="17"/>
  <c r="B1297" i="17"/>
  <c r="B1298" i="17"/>
  <c r="B1299" i="17"/>
  <c r="B1300" i="17"/>
  <c r="B1301" i="17"/>
  <c r="B1302" i="17"/>
  <c r="B1303" i="17"/>
  <c r="B1304" i="17"/>
  <c r="B1305" i="17"/>
  <c r="B1306" i="17"/>
  <c r="B1307" i="17"/>
  <c r="B1308" i="17"/>
  <c r="B1309" i="17"/>
  <c r="B1310" i="17"/>
  <c r="B1311" i="17"/>
  <c r="B1312" i="17"/>
  <c r="B1313" i="17"/>
  <c r="B1314" i="17"/>
  <c r="B1315" i="17"/>
  <c r="B1316" i="17"/>
  <c r="B1317" i="17"/>
  <c r="B1318" i="17"/>
  <c r="B1319" i="17"/>
  <c r="B1320" i="17"/>
  <c r="B1321" i="17"/>
  <c r="B1322" i="17"/>
  <c r="B1323" i="17"/>
  <c r="B1324" i="17"/>
  <c r="B1325" i="17"/>
  <c r="B1326" i="17"/>
  <c r="B1327" i="17"/>
  <c r="B1328" i="17"/>
  <c r="B1329" i="17"/>
  <c r="B1330" i="17"/>
  <c r="B1331" i="17"/>
  <c r="B1332" i="17"/>
  <c r="B1333" i="17"/>
  <c r="B1334" i="17"/>
  <c r="B1335" i="17"/>
  <c r="B1336" i="17"/>
  <c r="B1337" i="17"/>
  <c r="B1338" i="17"/>
  <c r="B1339" i="17"/>
  <c r="B1340" i="17"/>
  <c r="B1341" i="17"/>
  <c r="B1342" i="17"/>
  <c r="B1343" i="17"/>
  <c r="B1344" i="17"/>
  <c r="B1345" i="17"/>
  <c r="B1346" i="17"/>
  <c r="B1347" i="17"/>
  <c r="B1348" i="17"/>
  <c r="B1349" i="17"/>
  <c r="B1350" i="17"/>
  <c r="B1351" i="17"/>
  <c r="B1352" i="17"/>
  <c r="B1353" i="17"/>
  <c r="B1354" i="17"/>
  <c r="B1355" i="17"/>
  <c r="B1356" i="17"/>
  <c r="B1357" i="17"/>
  <c r="B1358" i="17"/>
  <c r="B1359" i="17"/>
  <c r="B1360" i="17"/>
  <c r="B1361" i="17"/>
  <c r="B1362" i="17"/>
  <c r="B1363" i="17"/>
  <c r="B1364" i="17"/>
  <c r="B1365" i="17"/>
  <c r="B1366" i="17"/>
  <c r="B1367" i="17"/>
  <c r="B1368" i="17"/>
  <c r="B1369" i="17"/>
  <c r="B1370" i="17"/>
  <c r="B1371" i="17"/>
  <c r="B1372" i="17"/>
  <c r="B1373" i="17"/>
  <c r="B1374" i="17"/>
  <c r="B1375" i="17"/>
  <c r="B1376" i="17"/>
  <c r="B1377" i="17"/>
  <c r="B1378" i="17"/>
  <c r="B1379" i="17"/>
  <c r="B1380" i="17"/>
  <c r="B1381" i="17"/>
  <c r="B1382" i="17"/>
  <c r="B1383" i="17"/>
  <c r="B1384" i="17"/>
  <c r="B1385" i="17"/>
  <c r="B1386" i="17"/>
  <c r="B1387" i="17"/>
  <c r="B1388" i="17"/>
  <c r="B1389" i="17"/>
  <c r="B1390" i="17"/>
  <c r="B1391" i="17"/>
  <c r="B1392" i="17"/>
  <c r="B1393" i="17"/>
  <c r="B1394" i="17"/>
  <c r="B1395" i="17"/>
  <c r="B1396" i="17"/>
  <c r="B1397" i="17"/>
  <c r="B1398" i="17"/>
  <c r="B1399" i="17"/>
  <c r="B1400" i="17"/>
  <c r="B1401" i="17"/>
  <c r="B1402" i="17"/>
  <c r="B1403" i="17"/>
  <c r="B1404" i="17"/>
  <c r="B1405" i="17"/>
  <c r="B1406" i="17"/>
  <c r="B1407" i="17"/>
  <c r="B1408" i="17"/>
  <c r="B1409" i="17"/>
  <c r="B1410" i="17"/>
  <c r="B1411" i="17"/>
  <c r="B1412" i="17"/>
  <c r="B1413" i="17"/>
  <c r="B1414" i="17"/>
  <c r="B1415" i="17"/>
  <c r="B1416" i="17"/>
  <c r="B1417" i="17"/>
  <c r="B1418" i="17"/>
  <c r="B1419" i="17"/>
  <c r="B1420" i="17"/>
  <c r="B1421" i="17"/>
  <c r="B1422" i="17"/>
  <c r="B1423" i="17"/>
  <c r="B1424" i="17"/>
  <c r="B1425" i="17"/>
  <c r="B1426" i="17"/>
  <c r="B1427" i="17"/>
  <c r="B1428" i="17"/>
  <c r="B1429" i="17"/>
  <c r="B1430" i="17"/>
  <c r="B1431" i="17"/>
  <c r="B1432" i="17"/>
  <c r="B1433" i="17"/>
  <c r="B1434" i="17"/>
  <c r="B1435" i="17"/>
  <c r="B1436" i="17"/>
  <c r="B1437" i="17"/>
  <c r="B1438" i="17"/>
  <c r="B1439" i="17"/>
  <c r="B1440" i="17"/>
  <c r="B1441" i="17"/>
  <c r="B1442" i="17"/>
  <c r="B1443" i="17"/>
  <c r="B1444" i="17"/>
  <c r="B1445" i="17"/>
  <c r="B1446" i="17"/>
  <c r="B1447" i="17"/>
  <c r="B1448" i="17"/>
  <c r="B1449" i="17"/>
  <c r="B1450" i="17"/>
  <c r="B1451" i="17"/>
  <c r="B1452" i="17"/>
  <c r="B1453" i="17"/>
  <c r="B1454" i="17"/>
  <c r="B1455" i="17"/>
  <c r="B1456" i="17"/>
  <c r="B1457" i="17"/>
  <c r="B1458" i="17"/>
  <c r="B1459" i="17"/>
  <c r="B1460" i="17"/>
  <c r="B1461" i="17"/>
  <c r="B1462" i="17"/>
  <c r="B1463" i="17"/>
  <c r="B1464" i="17"/>
  <c r="B1465" i="17"/>
  <c r="B1466" i="17"/>
  <c r="B1467" i="17"/>
  <c r="B1468" i="17"/>
  <c r="B1469" i="17"/>
  <c r="B1470" i="17"/>
  <c r="B1471" i="17"/>
  <c r="B1472" i="17"/>
  <c r="B1473" i="17"/>
  <c r="B1474" i="17"/>
  <c r="B1475" i="17"/>
  <c r="B1476" i="17"/>
  <c r="B1477" i="17"/>
  <c r="B1478" i="17"/>
  <c r="B1479" i="17"/>
  <c r="B1480" i="17"/>
  <c r="B1481" i="17"/>
  <c r="B1482" i="17"/>
  <c r="B1483" i="17"/>
  <c r="B1484" i="17"/>
  <c r="B1485" i="17"/>
  <c r="B1486" i="17"/>
  <c r="B1487" i="17"/>
  <c r="B1488" i="17"/>
  <c r="B1489" i="17"/>
  <c r="B1490" i="17"/>
  <c r="B1491" i="17"/>
  <c r="B1492" i="17"/>
  <c r="B1493" i="17"/>
  <c r="B1494" i="17"/>
  <c r="B1495" i="17"/>
  <c r="B1496" i="17"/>
  <c r="B1497" i="17"/>
  <c r="B1498" i="17"/>
  <c r="B1499" i="17"/>
  <c r="B1500" i="17"/>
  <c r="B1501" i="17"/>
  <c r="B1502" i="17"/>
  <c r="B1503" i="17"/>
  <c r="B1504" i="17"/>
  <c r="B1505" i="17"/>
  <c r="B1506" i="17"/>
  <c r="B1507" i="17"/>
  <c r="B1508" i="17"/>
  <c r="B1509" i="17"/>
  <c r="B1510" i="17"/>
  <c r="B1511" i="17"/>
  <c r="B1512" i="17"/>
  <c r="B1513" i="17"/>
  <c r="B1514" i="17"/>
  <c r="B1515" i="17"/>
  <c r="B1516" i="17"/>
  <c r="B1517" i="17"/>
  <c r="B1518" i="17"/>
  <c r="B1519" i="17"/>
  <c r="B1520" i="17"/>
  <c r="B1521" i="17"/>
  <c r="B1522" i="17"/>
  <c r="B1523" i="17"/>
  <c r="B1524" i="17"/>
  <c r="B1525" i="17"/>
  <c r="B1526" i="17"/>
  <c r="B1527" i="17"/>
  <c r="B1528" i="17"/>
  <c r="B1529" i="17"/>
  <c r="B1530" i="17"/>
  <c r="B1531" i="17"/>
  <c r="B1532" i="17"/>
  <c r="B1533" i="17"/>
  <c r="B1534" i="17"/>
  <c r="B1535" i="17"/>
  <c r="B1536" i="17"/>
  <c r="B1537" i="17"/>
  <c r="B1538" i="17"/>
  <c r="B1539" i="17"/>
  <c r="B1540" i="17"/>
  <c r="B1541" i="17"/>
  <c r="B1542" i="17"/>
  <c r="B1543" i="17"/>
  <c r="B1544" i="17"/>
  <c r="B1545" i="17"/>
  <c r="B1546" i="17"/>
  <c r="B1547" i="17"/>
  <c r="B1548" i="17"/>
  <c r="B1549" i="17"/>
  <c r="B1550" i="17"/>
  <c r="B1551" i="17"/>
  <c r="B1552" i="17"/>
  <c r="B1553" i="17"/>
  <c r="B1554" i="17"/>
  <c r="B1555" i="17"/>
  <c r="B1556" i="17"/>
  <c r="B1557" i="17"/>
  <c r="B1558" i="17"/>
  <c r="B1559" i="17"/>
  <c r="B1560" i="17"/>
  <c r="B1561" i="17"/>
  <c r="B1562" i="17"/>
  <c r="B1563" i="17"/>
  <c r="B1564" i="17"/>
  <c r="B1565" i="17"/>
  <c r="B1566" i="17"/>
  <c r="B1567" i="17"/>
  <c r="B1568" i="17"/>
  <c r="B1569" i="17"/>
  <c r="B1570" i="17"/>
  <c r="B1571" i="17"/>
  <c r="B1572" i="17"/>
  <c r="B1573" i="17"/>
  <c r="B1574" i="17"/>
  <c r="B1575" i="17"/>
  <c r="B1576" i="17"/>
  <c r="B1577" i="17"/>
  <c r="B1578" i="17"/>
  <c r="B1579" i="17"/>
  <c r="B1580" i="17"/>
  <c r="B1581" i="17"/>
  <c r="B1582" i="17"/>
  <c r="B1583" i="17"/>
  <c r="B1584" i="17"/>
  <c r="B1585" i="17"/>
  <c r="B1586" i="17"/>
  <c r="B1587" i="17"/>
  <c r="B1588" i="17"/>
  <c r="B1589" i="17"/>
  <c r="B1590" i="17"/>
  <c r="B1591" i="17"/>
  <c r="B1592" i="17"/>
  <c r="B1593" i="17"/>
  <c r="B1594" i="17"/>
  <c r="B1595" i="17"/>
  <c r="B1596" i="17"/>
  <c r="B1597" i="17"/>
  <c r="B1598" i="17"/>
  <c r="B1599" i="17"/>
  <c r="B1600" i="17"/>
  <c r="B1601" i="17"/>
  <c r="B1602" i="17"/>
  <c r="B1603" i="17"/>
  <c r="B1604" i="17"/>
  <c r="B1605" i="17"/>
  <c r="B1606" i="17"/>
  <c r="B1607" i="17"/>
  <c r="B1608" i="17"/>
  <c r="B1609" i="17"/>
  <c r="B1610" i="17"/>
  <c r="B1611" i="17"/>
  <c r="B1612" i="17"/>
  <c r="B1613" i="17"/>
  <c r="B1614" i="17"/>
  <c r="B1615" i="17"/>
  <c r="B1616" i="17"/>
  <c r="B1617" i="17"/>
  <c r="B1618" i="17"/>
  <c r="B1619" i="17"/>
  <c r="B1620" i="17"/>
  <c r="B1621" i="17"/>
  <c r="B1622" i="17"/>
  <c r="B1623" i="17"/>
  <c r="B1624" i="17"/>
  <c r="B1625" i="17"/>
  <c r="B1626" i="17"/>
  <c r="B1627" i="17"/>
  <c r="B1628" i="17"/>
  <c r="B1629" i="17"/>
  <c r="B1630" i="17"/>
  <c r="B1631" i="17"/>
  <c r="B1632" i="17"/>
  <c r="B1633" i="17"/>
  <c r="B1634" i="17"/>
  <c r="B1635" i="17"/>
  <c r="B1636" i="17"/>
  <c r="B1637" i="17"/>
  <c r="B1638" i="17"/>
  <c r="B1639" i="17"/>
  <c r="B1640" i="17"/>
  <c r="B1641" i="17"/>
  <c r="B1642" i="17"/>
  <c r="B1643" i="17"/>
  <c r="B1644" i="17"/>
  <c r="B1645" i="17"/>
  <c r="B1646" i="17"/>
  <c r="B1647" i="17"/>
  <c r="B1648" i="17"/>
  <c r="B1649" i="17"/>
  <c r="B1650" i="17"/>
  <c r="B1651" i="17"/>
  <c r="B1652" i="17"/>
  <c r="B1653" i="17"/>
  <c r="B1654" i="17"/>
  <c r="B1655" i="17"/>
  <c r="B1656" i="17"/>
  <c r="B1657" i="17"/>
  <c r="B1658" i="17"/>
  <c r="B1659" i="17"/>
  <c r="B1660" i="17"/>
  <c r="B1661" i="17"/>
  <c r="B1662" i="17"/>
  <c r="B1663" i="17"/>
  <c r="B1664" i="17"/>
  <c r="B1665" i="17"/>
  <c r="B1666" i="17"/>
  <c r="B1667" i="17"/>
  <c r="B1668" i="17"/>
  <c r="B1669" i="17"/>
  <c r="B1670" i="17"/>
  <c r="B1671" i="17"/>
  <c r="B1672" i="17"/>
  <c r="B1673" i="17"/>
  <c r="B1674" i="17"/>
  <c r="B1675" i="17"/>
  <c r="B1676" i="17"/>
  <c r="B1677" i="17"/>
  <c r="B1678" i="17"/>
  <c r="B1679" i="17"/>
  <c r="B1680" i="17"/>
  <c r="B1681" i="17"/>
  <c r="B1682" i="17"/>
  <c r="B1683" i="17"/>
  <c r="B1684" i="17"/>
  <c r="B1685" i="17"/>
  <c r="B1686" i="17"/>
  <c r="B1687" i="17"/>
  <c r="B1688" i="17"/>
  <c r="B1689" i="17"/>
  <c r="B1690" i="17"/>
  <c r="B1691" i="17"/>
  <c r="B1692" i="17"/>
  <c r="B1693" i="17"/>
  <c r="B1694" i="17"/>
  <c r="B1695" i="17"/>
  <c r="B1696" i="17"/>
  <c r="B1697" i="17"/>
  <c r="B1698" i="17"/>
  <c r="B1699" i="17"/>
  <c r="B1700" i="17"/>
  <c r="B1701" i="17"/>
  <c r="B1702" i="17"/>
  <c r="B1703" i="17"/>
  <c r="B1704" i="17"/>
  <c r="B1705" i="17"/>
  <c r="B1706" i="17"/>
  <c r="B1707" i="17"/>
  <c r="B1708" i="17"/>
  <c r="B1709" i="17"/>
  <c r="B1710" i="17"/>
  <c r="B1711" i="17"/>
  <c r="B1712" i="17"/>
  <c r="B1713" i="17"/>
  <c r="B1714" i="17"/>
  <c r="B1715" i="17"/>
  <c r="B1716" i="17"/>
  <c r="B1717" i="17"/>
  <c r="B1718" i="17"/>
  <c r="B1719" i="17"/>
  <c r="B1720" i="17"/>
  <c r="B1721" i="17"/>
  <c r="B1722" i="17"/>
  <c r="B1723" i="17"/>
  <c r="B1724" i="17"/>
  <c r="B1725" i="17"/>
  <c r="B1726" i="17"/>
  <c r="B1727" i="17"/>
  <c r="B1728" i="17"/>
  <c r="B1729" i="17"/>
  <c r="B1730" i="17"/>
  <c r="B1731" i="17"/>
  <c r="B1732" i="17"/>
  <c r="B1733" i="17"/>
  <c r="B1734" i="17"/>
  <c r="B1735" i="17"/>
  <c r="B1736" i="17"/>
  <c r="B1737" i="17"/>
  <c r="B1738" i="17"/>
  <c r="B1739" i="17"/>
  <c r="B1740" i="17"/>
  <c r="B1741" i="17"/>
  <c r="B1742" i="17"/>
  <c r="B1743" i="17"/>
  <c r="B1744" i="17"/>
  <c r="B1745" i="17"/>
  <c r="B1746" i="17"/>
  <c r="B1747" i="17"/>
  <c r="B1748" i="17"/>
  <c r="B1749" i="17"/>
  <c r="B1750" i="17"/>
  <c r="B1751" i="17"/>
  <c r="B1752" i="17"/>
  <c r="B1753" i="17"/>
  <c r="B1754" i="17"/>
  <c r="B1755" i="17"/>
  <c r="B1756" i="17"/>
  <c r="B1757" i="17"/>
  <c r="B1758" i="17"/>
  <c r="B1759" i="17"/>
  <c r="B1760" i="17"/>
  <c r="B1761" i="17"/>
  <c r="B1762" i="17"/>
  <c r="B1763" i="17"/>
  <c r="B1764" i="17"/>
  <c r="B1765" i="17"/>
  <c r="B1766" i="17"/>
  <c r="B1767" i="17"/>
  <c r="B1768" i="17"/>
  <c r="B1769" i="17"/>
  <c r="B1770" i="17"/>
  <c r="B1771" i="17"/>
  <c r="B1772" i="17"/>
  <c r="B1773" i="17"/>
  <c r="B1774" i="17"/>
  <c r="B1775" i="17"/>
  <c r="B1776" i="17"/>
  <c r="B1777" i="17"/>
  <c r="B1778" i="17"/>
  <c r="B1779" i="17"/>
  <c r="B1780" i="17"/>
  <c r="B1781" i="17"/>
  <c r="B1782" i="17"/>
  <c r="B1783" i="17"/>
  <c r="B1784" i="17"/>
  <c r="B1785" i="17"/>
  <c r="B1786" i="17"/>
  <c r="B1787" i="17"/>
  <c r="B1788" i="17"/>
  <c r="B1789" i="17"/>
  <c r="B1790" i="17"/>
  <c r="B1791" i="17"/>
  <c r="B1792" i="17"/>
  <c r="B1793" i="17"/>
  <c r="B1794" i="17"/>
  <c r="B1795" i="17"/>
  <c r="B1796" i="17"/>
  <c r="B1797" i="17"/>
  <c r="B1798" i="17"/>
  <c r="B1799" i="17"/>
  <c r="B1800" i="17"/>
  <c r="B1801" i="17"/>
  <c r="B1802" i="17"/>
  <c r="B1803" i="17"/>
  <c r="B1804" i="17"/>
  <c r="B1805" i="17"/>
  <c r="B1806" i="17"/>
  <c r="B1807" i="17"/>
  <c r="B1808" i="17"/>
  <c r="B1809" i="17"/>
  <c r="B1810" i="17"/>
  <c r="B1811" i="17"/>
  <c r="B1812" i="17"/>
  <c r="B1813" i="17"/>
  <c r="B1814" i="17"/>
  <c r="B1815" i="17"/>
  <c r="B1816" i="17"/>
  <c r="B1817" i="17"/>
  <c r="B1818" i="17"/>
  <c r="B1819" i="17"/>
  <c r="B1820" i="17"/>
  <c r="B1821" i="17"/>
  <c r="B1822" i="17"/>
  <c r="B1823" i="17"/>
  <c r="B1824" i="17"/>
  <c r="B1825" i="17"/>
  <c r="B1826" i="17"/>
  <c r="B1827" i="17"/>
  <c r="B1828" i="17"/>
  <c r="B1829" i="17"/>
  <c r="B1830" i="17"/>
  <c r="B1831" i="17"/>
  <c r="B1832" i="17"/>
  <c r="B1833" i="17"/>
  <c r="B1834" i="17"/>
  <c r="B1835" i="17"/>
  <c r="B1836" i="17"/>
  <c r="B1837" i="17"/>
  <c r="B1838" i="17"/>
  <c r="B1839" i="17"/>
  <c r="B1840" i="17"/>
  <c r="B1841" i="17"/>
  <c r="B1842" i="17"/>
  <c r="B1843" i="17"/>
  <c r="B1844" i="17"/>
  <c r="B1845" i="17"/>
  <c r="B1846" i="17"/>
  <c r="B1847" i="17"/>
  <c r="B1848" i="17"/>
  <c r="B1849" i="17"/>
  <c r="B1850" i="17"/>
  <c r="B1851" i="17"/>
  <c r="B1852" i="17"/>
  <c r="B1853" i="17"/>
  <c r="B1854" i="17"/>
  <c r="B1855" i="17"/>
  <c r="B1856" i="17"/>
  <c r="B1857" i="17"/>
  <c r="B1858" i="17"/>
  <c r="B1859" i="17"/>
  <c r="B1860" i="17"/>
  <c r="B1861" i="17"/>
  <c r="B1862" i="17"/>
  <c r="B1863" i="17"/>
  <c r="B1864" i="17"/>
  <c r="B1865" i="17"/>
  <c r="B1866" i="17"/>
  <c r="B1867" i="17"/>
  <c r="B1868" i="17"/>
  <c r="B1869" i="17"/>
  <c r="B1870" i="17"/>
  <c r="B1871" i="17"/>
  <c r="B1872" i="17"/>
  <c r="B1873" i="17"/>
  <c r="B1874" i="17"/>
  <c r="B1875" i="17"/>
  <c r="B1876" i="17"/>
  <c r="B1877" i="17"/>
  <c r="B1878" i="17"/>
  <c r="B1879" i="17"/>
  <c r="B1880" i="17"/>
  <c r="B1881" i="17"/>
  <c r="B1882" i="17"/>
  <c r="B1883" i="17"/>
  <c r="B1884" i="17"/>
  <c r="B1885" i="17"/>
  <c r="B1886" i="17"/>
  <c r="B1887" i="17"/>
  <c r="B1888" i="17"/>
  <c r="B1889" i="17"/>
  <c r="B1890" i="17"/>
  <c r="B1891" i="17"/>
  <c r="B1892" i="17"/>
  <c r="B1893" i="17"/>
  <c r="B1894" i="17"/>
  <c r="B1895" i="17"/>
  <c r="B1896" i="17"/>
  <c r="B1897" i="17"/>
  <c r="B1898" i="17"/>
  <c r="B1899" i="17"/>
  <c r="B1900" i="17"/>
  <c r="B1901" i="17"/>
  <c r="B1902" i="17"/>
  <c r="B1903" i="17"/>
  <c r="B1904" i="17"/>
  <c r="B1905" i="17"/>
  <c r="B1906" i="17"/>
  <c r="B1907" i="17"/>
  <c r="B1908" i="17"/>
  <c r="B1909" i="17"/>
  <c r="B1910" i="17"/>
  <c r="B1911" i="17"/>
  <c r="B1912" i="17"/>
  <c r="B1913" i="17"/>
  <c r="B1914" i="17"/>
  <c r="B1915" i="17"/>
  <c r="B1916" i="17"/>
  <c r="B1917" i="17"/>
  <c r="B1918" i="17"/>
  <c r="B1919" i="17"/>
  <c r="B1920" i="17"/>
  <c r="B1921" i="17"/>
  <c r="B1922" i="17"/>
  <c r="B1923" i="17"/>
  <c r="B1924" i="17"/>
  <c r="B1925" i="17"/>
  <c r="B1926" i="17"/>
  <c r="B1927" i="17"/>
  <c r="B1928" i="17"/>
  <c r="B1929" i="17"/>
  <c r="B1930" i="17"/>
  <c r="B1931" i="17"/>
  <c r="B1932" i="17"/>
  <c r="B1933" i="17"/>
  <c r="B1934" i="17"/>
  <c r="B1935" i="17"/>
  <c r="B1936" i="17"/>
  <c r="B1937" i="17"/>
  <c r="B1938" i="17"/>
  <c r="B1939" i="17"/>
  <c r="B1940" i="17"/>
  <c r="B1941" i="17"/>
  <c r="B1942" i="17"/>
  <c r="B1943" i="17"/>
  <c r="B1944" i="17"/>
  <c r="B1945" i="17"/>
  <c r="B1946" i="17"/>
  <c r="B1947" i="17"/>
  <c r="B1948" i="17"/>
  <c r="B1949" i="17"/>
  <c r="B1950" i="17"/>
  <c r="B1951" i="17"/>
  <c r="B1952" i="17"/>
  <c r="B1953" i="17"/>
  <c r="B1954" i="17"/>
  <c r="B1955" i="17"/>
  <c r="B1956" i="17"/>
  <c r="B1957" i="17"/>
  <c r="B1958" i="17"/>
  <c r="B1959" i="17"/>
  <c r="B1960" i="17"/>
  <c r="B1961" i="17"/>
  <c r="B1962" i="17"/>
  <c r="B1963" i="17"/>
  <c r="B1964" i="17"/>
  <c r="B1965" i="17"/>
  <c r="B1966" i="17"/>
  <c r="B1967" i="17"/>
  <c r="B1968" i="17"/>
  <c r="B1969" i="17"/>
  <c r="B1970" i="17"/>
  <c r="B1971" i="17"/>
  <c r="B1972" i="17"/>
  <c r="B1973" i="17"/>
  <c r="B1974" i="17"/>
  <c r="B1975" i="17"/>
  <c r="B1976" i="17"/>
  <c r="B1977" i="17"/>
  <c r="B1978" i="17"/>
  <c r="B1979" i="17"/>
  <c r="B1980" i="17"/>
  <c r="B1981" i="17"/>
  <c r="B1982" i="17"/>
  <c r="B1983" i="17"/>
  <c r="B1984" i="17"/>
  <c r="B1985" i="17"/>
  <c r="B1986" i="17"/>
  <c r="B1987" i="17"/>
  <c r="B1988" i="17"/>
  <c r="B1989" i="17"/>
  <c r="B1990" i="17"/>
  <c r="B1991" i="17"/>
  <c r="B1992" i="17"/>
  <c r="B1993" i="17"/>
  <c r="B1994" i="17"/>
  <c r="B1995" i="17"/>
  <c r="B1996" i="17"/>
  <c r="B1997" i="17"/>
  <c r="B1998" i="17"/>
  <c r="B1999" i="17"/>
  <c r="B2000" i="17"/>
  <c r="B2001" i="17"/>
  <c r="B2002" i="17"/>
  <c r="B2003" i="17"/>
  <c r="B2004" i="17"/>
  <c r="B2005" i="17"/>
  <c r="B2006" i="17"/>
  <c r="B2007" i="17"/>
  <c r="B2008" i="17"/>
  <c r="B2009" i="17"/>
  <c r="B2010" i="17"/>
  <c r="B2011" i="17"/>
  <c r="B2012" i="17"/>
  <c r="B2013" i="17"/>
  <c r="B2014" i="17"/>
  <c r="B2015" i="17"/>
  <c r="B2016" i="17"/>
  <c r="B2017" i="17"/>
  <c r="B2018" i="17"/>
  <c r="B2019" i="17"/>
  <c r="B2020" i="17"/>
  <c r="B2021" i="17"/>
  <c r="B2022" i="17"/>
  <c r="B2023" i="17"/>
  <c r="B2024" i="17"/>
  <c r="B2025" i="17"/>
  <c r="B2026" i="17"/>
  <c r="B2027" i="17"/>
  <c r="B2028" i="17"/>
  <c r="B2029" i="17"/>
  <c r="B2030" i="17"/>
  <c r="B2031" i="17"/>
  <c r="B2032" i="17"/>
  <c r="B2033" i="17"/>
  <c r="B2034" i="17"/>
  <c r="B2035" i="17"/>
  <c r="B2036" i="17"/>
  <c r="B2037" i="17"/>
  <c r="B2038" i="17"/>
  <c r="B2039" i="17"/>
  <c r="B2040" i="17"/>
  <c r="B2041" i="17"/>
  <c r="B2042" i="17"/>
  <c r="B2043" i="17"/>
  <c r="B2044" i="17"/>
  <c r="B2045" i="17"/>
  <c r="B2046" i="17"/>
  <c r="B2047" i="17"/>
  <c r="B2048" i="17"/>
  <c r="B2049" i="17"/>
  <c r="B2050" i="17"/>
  <c r="B2051" i="17"/>
  <c r="B2052" i="17"/>
  <c r="B2053" i="17"/>
  <c r="B2054" i="17"/>
  <c r="B2055" i="17"/>
  <c r="B2056" i="17"/>
  <c r="B2057" i="17"/>
  <c r="B2058" i="17"/>
  <c r="B2059" i="17"/>
  <c r="B2060" i="17"/>
  <c r="B2061" i="17"/>
  <c r="B2062" i="17"/>
  <c r="B2063" i="17"/>
  <c r="B2064" i="17"/>
  <c r="B2065" i="17"/>
  <c r="B2066" i="17"/>
  <c r="B2067" i="17"/>
  <c r="B2068" i="17"/>
  <c r="B2069" i="17"/>
  <c r="B2070" i="17"/>
  <c r="B2071" i="17"/>
  <c r="B2072" i="17"/>
  <c r="B2073" i="17"/>
  <c r="B2074" i="17"/>
  <c r="B2075" i="17"/>
  <c r="B2076" i="17"/>
  <c r="B2077" i="17"/>
  <c r="B2078" i="17"/>
  <c r="B2079" i="17"/>
  <c r="B2080" i="17"/>
  <c r="B2081" i="17"/>
  <c r="B2082" i="17"/>
  <c r="B2083" i="17"/>
  <c r="B2084" i="17"/>
  <c r="B2085" i="17"/>
  <c r="B2086" i="17"/>
  <c r="B2087" i="17"/>
  <c r="B2088" i="17"/>
  <c r="B2089" i="17"/>
  <c r="B2090" i="17"/>
  <c r="B2091" i="17"/>
  <c r="B2092" i="17"/>
  <c r="B2093" i="17"/>
  <c r="B2094" i="17"/>
  <c r="B2095" i="17"/>
  <c r="B2096" i="17"/>
  <c r="B2097" i="17"/>
  <c r="B2098" i="17"/>
  <c r="B2099" i="17"/>
  <c r="B2100" i="17"/>
  <c r="B2101" i="17"/>
  <c r="B2102" i="17"/>
  <c r="B2103" i="17"/>
  <c r="B2104" i="17"/>
  <c r="B2105" i="17"/>
  <c r="B2106" i="17"/>
  <c r="B2107" i="17"/>
  <c r="B2108" i="17"/>
  <c r="B2109" i="17"/>
  <c r="B2110" i="17"/>
  <c r="B2111" i="17"/>
  <c r="B2112" i="17"/>
  <c r="B2113" i="17"/>
  <c r="B2114" i="17"/>
  <c r="B2115" i="17"/>
  <c r="B2116" i="17"/>
  <c r="B2117" i="17"/>
  <c r="B2118" i="17"/>
  <c r="B2119" i="17"/>
  <c r="B2120" i="17"/>
  <c r="B2121" i="17"/>
  <c r="B2122" i="17"/>
  <c r="B2123" i="17"/>
  <c r="B2124" i="17"/>
  <c r="B2125" i="17"/>
  <c r="B2126" i="17"/>
  <c r="B2127" i="17"/>
  <c r="B2128" i="17"/>
  <c r="B2129" i="17"/>
  <c r="B2130" i="17"/>
  <c r="B2131" i="17"/>
  <c r="B2132" i="17"/>
  <c r="B2133" i="17"/>
  <c r="B2134" i="17"/>
  <c r="B2135" i="17"/>
  <c r="B2136" i="17"/>
  <c r="B2137" i="17"/>
  <c r="B2138" i="17"/>
  <c r="B2139" i="17"/>
  <c r="B2140" i="17"/>
  <c r="B2141" i="17"/>
  <c r="B2142" i="17"/>
  <c r="B2143" i="17"/>
  <c r="B2144" i="17"/>
  <c r="B2145" i="17"/>
  <c r="B2146" i="17"/>
  <c r="B2147" i="17"/>
  <c r="B2148" i="17"/>
  <c r="B2149" i="17"/>
  <c r="B2150" i="17"/>
  <c r="B2151" i="17"/>
  <c r="B2152" i="17"/>
  <c r="B2153" i="17"/>
  <c r="B2154" i="17"/>
  <c r="B2155" i="17"/>
  <c r="B2156" i="17"/>
  <c r="B2157" i="17"/>
  <c r="B2158" i="17"/>
  <c r="B2159" i="17"/>
  <c r="B2160" i="17"/>
  <c r="B2161" i="17"/>
  <c r="B2162" i="17"/>
  <c r="B2163" i="17"/>
  <c r="B2164" i="17"/>
  <c r="B2165" i="17"/>
  <c r="B2166" i="17"/>
  <c r="B2167" i="17"/>
  <c r="B2168" i="17"/>
  <c r="B2169" i="17"/>
  <c r="B2170" i="17"/>
  <c r="B2171" i="17"/>
  <c r="B2172" i="17"/>
  <c r="B2173" i="17"/>
  <c r="B2174" i="17"/>
  <c r="B2175" i="17"/>
  <c r="B2176" i="17"/>
  <c r="B2177" i="17"/>
  <c r="B2178" i="17"/>
  <c r="B2179" i="17"/>
  <c r="B2180" i="17"/>
  <c r="B2181" i="17"/>
  <c r="B2182" i="17"/>
  <c r="B2183" i="17"/>
  <c r="B2184" i="17"/>
  <c r="B2185" i="17"/>
  <c r="B2186" i="17"/>
  <c r="B2187" i="17"/>
  <c r="B2188" i="17"/>
  <c r="B2189" i="17"/>
  <c r="B2190" i="17"/>
  <c r="B2191" i="17"/>
  <c r="B2192" i="17"/>
  <c r="B2193" i="17"/>
  <c r="B2194" i="17"/>
  <c r="B2195" i="17"/>
  <c r="B2196" i="17"/>
  <c r="B2197" i="17"/>
  <c r="B2198" i="17"/>
  <c r="B2199" i="17"/>
  <c r="B2200" i="17"/>
  <c r="B2201" i="17"/>
  <c r="B2202" i="17"/>
  <c r="B2203" i="17"/>
  <c r="B2204" i="17"/>
  <c r="B2205" i="17"/>
  <c r="B2206" i="17"/>
  <c r="B2207" i="17"/>
  <c r="B2208" i="17"/>
  <c r="B2209" i="17"/>
  <c r="B2210" i="17"/>
  <c r="B2211" i="17"/>
  <c r="B2212" i="17"/>
  <c r="B2213" i="17"/>
  <c r="B2214" i="17"/>
  <c r="B2215" i="17"/>
  <c r="B2216" i="17"/>
  <c r="B2217" i="17"/>
  <c r="B2218" i="17"/>
  <c r="B2219" i="17"/>
  <c r="B2220" i="17"/>
  <c r="B2221" i="17"/>
  <c r="B2222" i="17"/>
  <c r="B2223" i="17"/>
  <c r="B2224" i="17"/>
  <c r="B2225" i="17"/>
  <c r="B2226" i="17"/>
  <c r="B2227" i="17"/>
  <c r="B2228" i="17"/>
  <c r="B2229" i="17"/>
  <c r="B2230" i="17"/>
  <c r="B2231" i="17"/>
  <c r="B2232" i="17"/>
  <c r="B2233" i="17"/>
  <c r="B2234" i="17"/>
  <c r="B2235" i="17"/>
  <c r="B2236" i="17"/>
  <c r="B2237" i="17"/>
  <c r="B2238" i="17"/>
  <c r="B2239" i="17"/>
  <c r="B2240" i="17"/>
  <c r="B2241" i="17"/>
  <c r="B2242" i="17"/>
  <c r="B2243" i="17"/>
  <c r="B2244" i="17"/>
  <c r="B2245" i="17"/>
  <c r="B2246" i="17"/>
  <c r="B2247" i="17"/>
  <c r="B2248" i="17"/>
  <c r="B2249" i="17"/>
  <c r="B2250" i="17"/>
  <c r="B2251" i="17"/>
  <c r="B2252" i="17"/>
  <c r="B2253" i="17"/>
  <c r="B2254" i="17"/>
  <c r="B2255" i="17"/>
  <c r="B2256" i="17"/>
  <c r="B2257" i="17"/>
  <c r="B2258" i="17"/>
  <c r="B2259" i="17"/>
  <c r="B2260" i="17"/>
  <c r="B2261" i="17"/>
  <c r="B2262" i="17"/>
  <c r="B2263" i="17"/>
  <c r="B2264" i="17"/>
  <c r="B2265" i="17"/>
  <c r="B2266" i="17"/>
  <c r="B2267" i="17"/>
  <c r="B2268" i="17"/>
  <c r="B2269" i="17"/>
  <c r="B2270" i="17"/>
  <c r="B2271" i="17"/>
  <c r="B2272" i="17"/>
  <c r="B2273" i="17"/>
  <c r="B2274" i="17"/>
  <c r="B2275" i="17"/>
  <c r="B2276" i="17"/>
  <c r="B2277" i="17"/>
  <c r="B2278" i="17"/>
  <c r="B2279" i="17"/>
  <c r="B2280" i="17"/>
  <c r="B2281" i="17"/>
  <c r="B2282" i="17"/>
  <c r="B2283" i="17"/>
  <c r="B2284" i="17"/>
  <c r="B2285" i="17"/>
  <c r="B2286" i="17"/>
  <c r="B2287" i="17"/>
  <c r="B2288" i="17"/>
  <c r="B2289" i="17"/>
  <c r="B2290" i="17"/>
  <c r="B2291" i="17"/>
  <c r="B2292" i="17"/>
  <c r="B2293" i="17"/>
  <c r="B2294" i="17"/>
  <c r="B2295" i="17"/>
  <c r="B2296" i="17"/>
  <c r="B2297" i="17"/>
  <c r="B2298" i="17"/>
  <c r="B2299" i="17"/>
  <c r="B2300" i="17"/>
  <c r="B2301" i="17"/>
  <c r="B2302" i="17"/>
  <c r="B2303" i="17"/>
  <c r="B2304" i="17"/>
  <c r="B2305" i="17"/>
  <c r="B2306" i="17"/>
  <c r="B2307" i="17"/>
  <c r="B2308" i="17"/>
  <c r="B2309" i="17"/>
  <c r="B2310" i="17"/>
  <c r="B2311" i="17"/>
  <c r="B2312" i="17"/>
  <c r="B2313" i="17"/>
  <c r="B2314" i="17"/>
  <c r="B2315" i="17"/>
  <c r="B2316" i="17"/>
  <c r="B2317" i="17"/>
  <c r="B2318" i="17"/>
  <c r="B2319" i="17"/>
  <c r="B2320" i="17"/>
  <c r="B2321" i="17"/>
  <c r="B2322" i="17"/>
  <c r="B2323" i="17"/>
  <c r="B2324" i="17"/>
  <c r="B2325" i="17"/>
  <c r="B2326" i="17"/>
  <c r="B2327" i="17"/>
  <c r="B2328" i="17"/>
  <c r="B2329" i="17"/>
  <c r="B2330" i="17"/>
  <c r="B2331" i="17"/>
  <c r="B2332" i="17"/>
  <c r="B2333" i="17"/>
  <c r="B2334" i="17"/>
  <c r="B2335" i="17"/>
  <c r="B2336" i="17"/>
  <c r="B2337" i="17"/>
  <c r="B2338" i="17"/>
  <c r="B2339" i="17"/>
  <c r="B2340" i="17"/>
  <c r="B2341" i="17"/>
  <c r="B2342" i="17"/>
  <c r="B2343" i="17"/>
  <c r="B2344" i="17"/>
  <c r="B2345" i="17"/>
  <c r="B2346" i="17"/>
  <c r="B2347" i="17"/>
  <c r="B2348" i="17"/>
  <c r="B2349" i="17"/>
  <c r="B2350" i="17"/>
  <c r="B2351" i="17"/>
  <c r="B2352" i="17"/>
  <c r="B2353" i="17"/>
  <c r="B2354" i="17"/>
  <c r="B2355" i="17"/>
  <c r="B2356" i="17"/>
  <c r="B2357" i="17"/>
  <c r="B2358" i="17"/>
  <c r="B2359" i="17"/>
  <c r="B2360" i="17"/>
  <c r="B2361" i="17"/>
  <c r="B2362" i="17"/>
  <c r="B2363" i="17"/>
  <c r="B2364" i="17"/>
  <c r="B2365" i="17"/>
  <c r="B2366" i="17"/>
  <c r="B2367" i="17"/>
  <c r="B2368" i="17"/>
  <c r="B2369" i="17"/>
  <c r="B2370" i="17"/>
  <c r="B2371" i="17"/>
  <c r="B2372" i="17"/>
  <c r="B2373" i="17"/>
  <c r="B2374" i="17"/>
  <c r="B2375" i="17"/>
  <c r="B2376" i="17"/>
  <c r="B2377" i="17"/>
  <c r="B2378" i="17"/>
  <c r="B2379" i="17"/>
  <c r="B2380" i="17"/>
  <c r="B2381" i="17"/>
  <c r="B2382" i="17"/>
  <c r="B2383" i="17"/>
  <c r="B2384" i="17"/>
  <c r="B2385" i="17"/>
  <c r="B2386" i="17"/>
  <c r="B2387" i="17"/>
  <c r="B2388" i="17"/>
  <c r="B2389" i="17"/>
  <c r="B2390" i="17"/>
  <c r="B2391" i="17"/>
  <c r="B2392" i="17"/>
  <c r="B2393" i="17"/>
  <c r="B2394" i="17"/>
  <c r="B2395" i="17"/>
  <c r="B2396" i="17"/>
  <c r="B2397" i="17"/>
  <c r="B2398" i="17"/>
  <c r="B2399" i="17"/>
  <c r="B2400" i="17"/>
  <c r="B2401" i="17"/>
  <c r="B2402" i="17"/>
  <c r="B2403" i="17"/>
  <c r="B2404" i="17"/>
  <c r="B2405" i="17"/>
  <c r="B2406" i="17"/>
  <c r="B2407" i="17"/>
  <c r="B2408" i="17"/>
  <c r="B2409" i="17"/>
  <c r="B2410" i="17"/>
  <c r="B2411" i="17"/>
  <c r="B2412" i="17"/>
  <c r="B2413" i="17"/>
  <c r="B2414" i="17"/>
  <c r="B2415" i="17"/>
  <c r="B2416" i="17"/>
  <c r="B2417" i="17"/>
  <c r="B2418" i="17"/>
  <c r="B2419" i="17"/>
  <c r="B2420" i="17"/>
  <c r="B2421" i="17"/>
  <c r="B2422" i="17"/>
  <c r="B2423" i="17"/>
  <c r="B2424" i="17"/>
  <c r="B2425" i="17"/>
  <c r="B2426" i="17"/>
  <c r="B2427" i="17"/>
  <c r="B2428" i="17"/>
  <c r="B2429" i="17"/>
  <c r="B2430" i="17"/>
  <c r="B2431" i="17"/>
  <c r="B2432" i="17"/>
  <c r="B2433" i="17"/>
  <c r="B2434" i="17"/>
  <c r="B2435" i="17"/>
  <c r="B2436" i="17"/>
  <c r="B2437" i="17"/>
  <c r="B2438" i="17"/>
  <c r="B2439" i="17"/>
  <c r="B2440" i="17"/>
  <c r="B2441" i="17"/>
  <c r="B2442" i="17"/>
  <c r="B2443" i="17"/>
  <c r="B2444" i="17"/>
  <c r="B2445" i="17"/>
  <c r="B2446" i="17"/>
  <c r="B2447" i="17"/>
  <c r="B2448" i="17"/>
  <c r="B2449" i="17"/>
  <c r="B2450" i="17"/>
  <c r="B2451" i="17"/>
  <c r="B2452" i="17"/>
  <c r="B2453" i="17"/>
  <c r="B2454" i="17"/>
  <c r="B2455" i="17"/>
  <c r="B2456" i="17"/>
  <c r="B2457" i="17"/>
  <c r="B2458" i="17"/>
  <c r="B2459" i="17"/>
  <c r="B2460" i="17"/>
  <c r="B2461" i="17"/>
  <c r="B2462" i="17"/>
  <c r="B2463" i="17"/>
  <c r="B2464" i="17"/>
  <c r="B2465" i="17"/>
  <c r="B2466" i="17"/>
  <c r="B2467" i="17"/>
  <c r="B2468" i="17"/>
  <c r="B2469" i="17"/>
  <c r="B2470" i="17"/>
  <c r="B2471" i="17"/>
  <c r="B2472" i="17"/>
  <c r="B2473" i="17"/>
  <c r="B2474" i="17"/>
  <c r="B2475" i="17"/>
  <c r="B2476" i="17"/>
  <c r="B2477" i="17"/>
  <c r="B2478" i="17"/>
  <c r="B2479" i="17"/>
  <c r="B2480" i="17"/>
  <c r="B2481" i="17"/>
  <c r="B2482" i="17"/>
  <c r="B2483" i="17"/>
  <c r="B2484" i="17"/>
  <c r="B2485" i="17"/>
  <c r="B2486" i="17"/>
  <c r="B2487" i="17"/>
  <c r="B2488" i="17"/>
  <c r="B2489" i="17"/>
  <c r="B2490" i="17"/>
  <c r="B2491" i="17"/>
  <c r="B2492" i="17"/>
  <c r="B2493" i="17"/>
  <c r="B2494" i="17"/>
  <c r="B2495" i="17"/>
  <c r="B2496" i="17"/>
  <c r="B2497" i="17"/>
  <c r="B2498" i="17"/>
  <c r="B2499" i="17"/>
  <c r="B2500" i="17"/>
  <c r="B2501" i="17"/>
  <c r="B2502" i="17"/>
  <c r="B2503" i="17"/>
  <c r="B2504" i="17"/>
  <c r="B2505" i="17"/>
  <c r="B2506" i="17"/>
  <c r="B2507" i="17"/>
  <c r="B2508" i="17"/>
  <c r="B2509" i="17"/>
  <c r="B2510" i="17"/>
  <c r="B2511" i="17"/>
  <c r="B2512" i="17"/>
  <c r="B2513" i="17"/>
  <c r="B2514" i="17"/>
  <c r="B2515" i="17"/>
  <c r="B2516" i="17"/>
  <c r="B2517" i="17"/>
  <c r="B2518" i="17"/>
  <c r="B2519" i="17"/>
  <c r="B2520" i="17"/>
  <c r="B2521" i="17"/>
  <c r="B2522" i="17"/>
  <c r="B2523" i="17"/>
  <c r="B2524" i="17"/>
  <c r="B2525" i="17"/>
  <c r="B2526" i="17"/>
  <c r="B2527" i="17"/>
  <c r="B2528" i="17"/>
  <c r="B2529" i="17"/>
  <c r="B2530" i="17"/>
  <c r="B2531" i="17"/>
  <c r="B2532" i="17"/>
  <c r="B2533" i="17"/>
  <c r="B2534" i="17"/>
  <c r="B2535" i="17"/>
  <c r="B2536" i="17"/>
  <c r="B2537" i="17"/>
  <c r="B2538" i="17"/>
  <c r="B2539" i="17"/>
  <c r="B2540" i="17"/>
  <c r="B2541" i="17"/>
  <c r="B2542" i="17"/>
  <c r="B2543" i="17"/>
  <c r="B2544" i="17"/>
  <c r="B2545" i="17"/>
  <c r="B2546" i="17"/>
  <c r="B2547" i="17"/>
  <c r="B2548" i="17"/>
  <c r="B2549" i="17"/>
  <c r="B2550" i="17"/>
  <c r="B2551" i="17"/>
  <c r="B2552" i="17"/>
  <c r="B2553" i="17"/>
  <c r="B2554" i="17"/>
  <c r="B2555" i="17"/>
  <c r="B2556" i="17"/>
  <c r="B2557" i="17"/>
  <c r="B2558" i="17"/>
  <c r="B2559" i="17"/>
  <c r="B2560" i="17"/>
  <c r="B2561" i="17"/>
  <c r="B2562" i="17"/>
  <c r="B2563" i="17"/>
  <c r="B2564" i="17"/>
  <c r="B2565" i="17"/>
  <c r="B2566" i="17"/>
  <c r="B2567" i="17"/>
  <c r="B2568" i="17"/>
  <c r="B2569" i="17"/>
  <c r="B2570" i="17"/>
  <c r="B2571" i="17"/>
  <c r="B2572" i="17"/>
  <c r="B2573" i="17"/>
  <c r="B2574" i="17"/>
  <c r="B2575" i="17"/>
  <c r="B2576" i="17"/>
  <c r="B2577" i="17"/>
  <c r="B2578" i="17"/>
  <c r="B2579" i="17"/>
  <c r="B2580" i="17"/>
  <c r="B2581" i="17"/>
  <c r="B2582" i="17"/>
  <c r="B2583" i="17"/>
  <c r="B2584" i="17"/>
  <c r="B2585" i="17"/>
  <c r="B2586" i="17"/>
  <c r="B2587" i="17"/>
  <c r="B2588" i="17"/>
  <c r="B2589" i="17"/>
  <c r="B2590" i="17"/>
  <c r="B2591" i="17"/>
  <c r="B2592" i="17"/>
  <c r="B2593" i="17"/>
  <c r="B2594" i="17"/>
  <c r="B2595" i="17"/>
  <c r="B2596" i="17"/>
  <c r="B2597" i="17"/>
  <c r="B2598" i="17"/>
  <c r="B2599" i="17"/>
  <c r="B2600" i="17"/>
  <c r="B2601" i="17"/>
  <c r="B2602" i="17"/>
  <c r="B2603" i="17"/>
  <c r="B2604" i="17"/>
  <c r="B2605" i="17"/>
  <c r="B2606" i="17"/>
  <c r="B2607" i="17"/>
  <c r="B2608" i="17"/>
  <c r="B2609" i="17"/>
  <c r="B2610" i="17"/>
  <c r="B2611" i="17"/>
  <c r="B2612" i="17"/>
  <c r="B2613" i="17"/>
  <c r="B2614" i="17"/>
  <c r="B2615" i="17"/>
  <c r="B2616" i="17"/>
  <c r="B2617" i="17"/>
  <c r="B2618" i="17"/>
  <c r="B2619" i="17"/>
  <c r="B2620" i="17"/>
  <c r="B2621" i="17"/>
  <c r="B2622" i="17"/>
  <c r="B2623" i="17"/>
  <c r="B2624" i="17"/>
  <c r="B2625" i="17"/>
  <c r="B2626" i="17"/>
  <c r="B2627" i="17"/>
  <c r="B2628" i="17"/>
  <c r="B2629" i="17"/>
  <c r="B2630" i="17"/>
  <c r="B2631" i="17"/>
  <c r="B2632" i="17"/>
  <c r="B2633" i="17"/>
  <c r="B2634" i="17"/>
  <c r="B2635" i="17"/>
  <c r="B2636" i="17"/>
  <c r="B2637" i="17"/>
  <c r="B2638" i="17"/>
  <c r="B2639" i="17"/>
  <c r="B2640" i="17"/>
  <c r="B2641" i="17"/>
  <c r="B2642" i="17"/>
  <c r="B2643" i="17"/>
  <c r="B2644" i="17"/>
  <c r="B2645" i="17"/>
  <c r="B2646" i="17"/>
  <c r="B2647" i="17"/>
  <c r="B2648" i="17"/>
  <c r="B2649" i="17"/>
  <c r="B2650" i="17"/>
  <c r="B2651" i="17"/>
  <c r="B2652" i="17"/>
  <c r="B2653" i="17"/>
  <c r="B2654" i="17"/>
  <c r="B2655" i="17"/>
  <c r="B2656" i="17"/>
  <c r="B2657" i="17"/>
  <c r="B2658" i="17"/>
  <c r="B2659" i="17"/>
  <c r="B2660" i="17"/>
  <c r="B2661" i="17"/>
  <c r="B2662" i="17"/>
  <c r="B2663" i="17"/>
  <c r="B2664" i="17"/>
  <c r="B2665" i="17"/>
  <c r="B2666" i="17"/>
  <c r="B2667" i="17"/>
  <c r="B2668" i="17"/>
  <c r="B2669" i="17"/>
  <c r="B2670" i="17"/>
  <c r="B2671" i="17"/>
  <c r="B2672" i="17"/>
  <c r="B2673" i="17"/>
  <c r="B2674" i="17"/>
  <c r="B2675" i="17"/>
  <c r="B2676" i="17"/>
  <c r="B2677" i="17"/>
  <c r="B2678" i="17"/>
  <c r="B2679" i="17"/>
  <c r="B2680" i="17"/>
  <c r="B2681" i="17"/>
  <c r="B2682" i="17"/>
  <c r="B2683" i="17"/>
  <c r="B2684" i="17"/>
  <c r="B2685" i="17"/>
  <c r="B2686" i="17"/>
  <c r="B2687" i="17"/>
  <c r="B2688" i="17"/>
  <c r="B2689" i="17"/>
  <c r="B2690" i="17"/>
  <c r="B2691" i="17"/>
  <c r="B2692" i="17"/>
  <c r="B2693" i="17"/>
  <c r="B2694" i="17"/>
  <c r="B2695" i="17"/>
  <c r="B2696" i="17"/>
  <c r="B2697" i="17"/>
  <c r="B2698" i="17"/>
  <c r="B2699" i="17"/>
  <c r="B2700" i="17"/>
  <c r="B2701" i="17"/>
  <c r="B2702" i="17"/>
  <c r="B2703" i="17"/>
  <c r="B2704" i="17"/>
  <c r="B2705" i="17"/>
  <c r="B2706" i="17"/>
  <c r="B2707" i="17"/>
  <c r="B2708" i="17"/>
  <c r="B2709" i="17"/>
  <c r="B2710" i="17"/>
  <c r="B2711" i="17"/>
  <c r="B2712" i="17"/>
  <c r="B2713" i="17"/>
  <c r="B2714" i="17"/>
  <c r="B2715" i="17"/>
  <c r="B2716" i="17"/>
  <c r="B2717" i="17"/>
  <c r="B2718" i="17"/>
  <c r="B2719" i="17"/>
  <c r="B2720" i="17"/>
  <c r="B2721" i="17"/>
  <c r="B2722" i="17"/>
  <c r="B2723" i="17"/>
  <c r="B2724" i="17"/>
  <c r="B2725" i="17"/>
  <c r="B2726" i="17"/>
  <c r="B2727" i="17"/>
  <c r="B2728" i="17"/>
  <c r="B2729" i="17"/>
  <c r="B2730" i="17"/>
  <c r="B2731" i="17"/>
  <c r="B2732" i="17"/>
  <c r="B2733" i="17"/>
  <c r="B2734" i="17"/>
  <c r="B2735" i="17"/>
  <c r="B2736" i="17"/>
  <c r="B2737" i="17"/>
  <c r="B2738" i="17"/>
  <c r="B2739" i="17"/>
  <c r="B2740" i="17"/>
  <c r="B2741" i="17"/>
  <c r="B2742" i="17"/>
  <c r="B2743" i="17"/>
  <c r="B2744" i="17"/>
  <c r="B2745" i="17"/>
  <c r="B2746" i="17"/>
  <c r="B2747" i="17"/>
  <c r="B2748" i="17"/>
  <c r="B2749" i="17"/>
  <c r="B2750" i="17"/>
  <c r="B2751" i="17"/>
  <c r="B2752" i="17"/>
  <c r="B2753" i="17"/>
  <c r="B2754" i="17"/>
  <c r="B2755" i="17"/>
  <c r="B2756" i="17"/>
  <c r="B2757" i="17"/>
  <c r="B2758" i="17"/>
  <c r="B2759" i="17"/>
  <c r="B2760" i="17"/>
  <c r="B2761" i="17"/>
  <c r="B2762" i="17"/>
  <c r="B2763" i="17"/>
  <c r="B2" i="17"/>
  <c r="C2763" i="17"/>
  <c r="C2762" i="17"/>
  <c r="C2761" i="17"/>
  <c r="C2760" i="17"/>
  <c r="C2759" i="17"/>
  <c r="C2758" i="17"/>
  <c r="C2757" i="17"/>
  <c r="C2756" i="17"/>
  <c r="C2755" i="17"/>
  <c r="C2754" i="17"/>
  <c r="C2753" i="17"/>
  <c r="C2752" i="17"/>
  <c r="C2751" i="17"/>
  <c r="C2750" i="17"/>
  <c r="C2749" i="17"/>
  <c r="C2748" i="17"/>
  <c r="C2747" i="17"/>
  <c r="C2746" i="17"/>
  <c r="C2745" i="17"/>
  <c r="C2744" i="17"/>
  <c r="C2743" i="17"/>
  <c r="C2742" i="17"/>
  <c r="C2741" i="17"/>
  <c r="C2740" i="17"/>
  <c r="C2739" i="17"/>
  <c r="C2738" i="17"/>
  <c r="C2737" i="17"/>
  <c r="C2736" i="17"/>
  <c r="C2735" i="17"/>
  <c r="C2734" i="17"/>
  <c r="C2733" i="17"/>
  <c r="C2732" i="17"/>
  <c r="C2731" i="17"/>
  <c r="C2730" i="17"/>
  <c r="C2729" i="17"/>
  <c r="C2728" i="17"/>
  <c r="C2727" i="17"/>
  <c r="C2726" i="17"/>
  <c r="C2725" i="17"/>
  <c r="C2724" i="17"/>
  <c r="C2723" i="17"/>
  <c r="C2722" i="17"/>
  <c r="C2721" i="17"/>
  <c r="C2720" i="17"/>
  <c r="C2719" i="17"/>
  <c r="C2718" i="17"/>
  <c r="C2717" i="17"/>
  <c r="C2716" i="17"/>
  <c r="C2715" i="17"/>
  <c r="C2714" i="17"/>
  <c r="C2713" i="17"/>
  <c r="C2712" i="17"/>
  <c r="C2711" i="17"/>
  <c r="C2710" i="17"/>
  <c r="C2709" i="17"/>
  <c r="C2708" i="17"/>
  <c r="C2707" i="17"/>
  <c r="C2706" i="17"/>
  <c r="C2705" i="17"/>
  <c r="C2704" i="17"/>
  <c r="C2703" i="17"/>
  <c r="C2702" i="17"/>
  <c r="C2701" i="17"/>
  <c r="C2700" i="17"/>
  <c r="C2699" i="17"/>
  <c r="C2698" i="17"/>
  <c r="C2697" i="17"/>
  <c r="C2696" i="17"/>
  <c r="C2695" i="17"/>
  <c r="C2694" i="17"/>
  <c r="C2693" i="17"/>
  <c r="C2692" i="17"/>
  <c r="C2691" i="17"/>
  <c r="C2690" i="17"/>
  <c r="C2689" i="17"/>
  <c r="C2688" i="17"/>
  <c r="C2687" i="17"/>
  <c r="C2686" i="17"/>
  <c r="C2685" i="17"/>
  <c r="C2684" i="17"/>
  <c r="C2683" i="17"/>
  <c r="C2682" i="17"/>
  <c r="C2681" i="17"/>
  <c r="C2680" i="17"/>
  <c r="C2679" i="17"/>
  <c r="C2678" i="17"/>
  <c r="C2677" i="17"/>
  <c r="C2676" i="17"/>
  <c r="C2675" i="17"/>
  <c r="C2674" i="17"/>
  <c r="C2673" i="17"/>
  <c r="C2672" i="17"/>
  <c r="C2671" i="17"/>
  <c r="C2670" i="17"/>
  <c r="C2669" i="17"/>
  <c r="C2668" i="17"/>
  <c r="C2667" i="17"/>
  <c r="C2666" i="17"/>
  <c r="C2665" i="17"/>
  <c r="C2664" i="17"/>
  <c r="C2663" i="17"/>
  <c r="C2662" i="17"/>
  <c r="C2661" i="17"/>
  <c r="C2660" i="17"/>
  <c r="C2659" i="17"/>
  <c r="C2658" i="17"/>
  <c r="C2657" i="17"/>
  <c r="C2656" i="17"/>
  <c r="C2655" i="17"/>
  <c r="C2654" i="17"/>
  <c r="C2653" i="17"/>
  <c r="C2652" i="17"/>
  <c r="C2651" i="17"/>
  <c r="C2650" i="17"/>
  <c r="C2649" i="17"/>
  <c r="C2648" i="17"/>
  <c r="C2647" i="17"/>
  <c r="C2646" i="17"/>
  <c r="C2645" i="17"/>
  <c r="C2644" i="17"/>
  <c r="C2643" i="17"/>
  <c r="C2642" i="17"/>
  <c r="C2641" i="17"/>
  <c r="C2640" i="17"/>
  <c r="C2639" i="17"/>
  <c r="C2638" i="17"/>
  <c r="C2637" i="17"/>
  <c r="C2636" i="17"/>
  <c r="C2635" i="17"/>
  <c r="C2634" i="17"/>
  <c r="C2633" i="17"/>
  <c r="C2632" i="17"/>
  <c r="C2631" i="17"/>
  <c r="C2630" i="17"/>
  <c r="C2629" i="17"/>
  <c r="C2628" i="17"/>
  <c r="C2627" i="17"/>
  <c r="C2626" i="17"/>
  <c r="C2625" i="17"/>
  <c r="C2624" i="17"/>
  <c r="C2623" i="17"/>
  <c r="C2622" i="17"/>
  <c r="C2621" i="17"/>
  <c r="C2620" i="17"/>
  <c r="C2619" i="17"/>
  <c r="C2618" i="17"/>
  <c r="C2617" i="17"/>
  <c r="C2616" i="17"/>
  <c r="C2615" i="17"/>
  <c r="C2614" i="17"/>
  <c r="C2613" i="17"/>
  <c r="C2612" i="17"/>
  <c r="C2611" i="17"/>
  <c r="C2610" i="17"/>
  <c r="C2609" i="17"/>
  <c r="C2608" i="17"/>
  <c r="C2607" i="17"/>
  <c r="C2606" i="17"/>
  <c r="C2605" i="17"/>
  <c r="C2604" i="17"/>
  <c r="C2603" i="17"/>
  <c r="C2602" i="17"/>
  <c r="C2601" i="17"/>
  <c r="C2600" i="17"/>
  <c r="C2599" i="17"/>
  <c r="C2598" i="17"/>
  <c r="C2597" i="17"/>
  <c r="C2596" i="17"/>
  <c r="C2595" i="17"/>
  <c r="C2594" i="17"/>
  <c r="C2593" i="17"/>
  <c r="C2592" i="17"/>
  <c r="C2591" i="17"/>
  <c r="C2590" i="17"/>
  <c r="C2589" i="17"/>
  <c r="C2588" i="17"/>
  <c r="C2587" i="17"/>
  <c r="C2586" i="17"/>
  <c r="C2585" i="17"/>
  <c r="C2584" i="17"/>
  <c r="C2583" i="17"/>
  <c r="C2582" i="17"/>
  <c r="C2581" i="17"/>
  <c r="C2580" i="17"/>
  <c r="C2579" i="17"/>
  <c r="C2578" i="17"/>
  <c r="C2577" i="17"/>
  <c r="C2576" i="17"/>
  <c r="C2575" i="17"/>
  <c r="C2574" i="17"/>
  <c r="C2573" i="17"/>
  <c r="C2572" i="17"/>
  <c r="C2571" i="17"/>
  <c r="C2570" i="17"/>
  <c r="C2569" i="17"/>
  <c r="C2568" i="17"/>
  <c r="C2567" i="17"/>
  <c r="C2566" i="17"/>
  <c r="C2565" i="17"/>
  <c r="C2564" i="17"/>
  <c r="C2563" i="17"/>
  <c r="C2562" i="17"/>
  <c r="C2561" i="17"/>
  <c r="C2560" i="17"/>
  <c r="C2559" i="17"/>
  <c r="C2558" i="17"/>
  <c r="C2557" i="17"/>
  <c r="C2556" i="17"/>
  <c r="C2555" i="17"/>
  <c r="C2554" i="17"/>
  <c r="C2553" i="17"/>
  <c r="C2552" i="17"/>
  <c r="C2551" i="17"/>
  <c r="C2550" i="17"/>
  <c r="C2549" i="17"/>
  <c r="C2548" i="17"/>
  <c r="C2547" i="17"/>
  <c r="C2546" i="17"/>
  <c r="C2545" i="17"/>
  <c r="C2544" i="17"/>
  <c r="C2543" i="17"/>
  <c r="C2542" i="17"/>
  <c r="C2541" i="17"/>
  <c r="C2540" i="17"/>
  <c r="C2539" i="17"/>
  <c r="C2538" i="17"/>
  <c r="C2537" i="17"/>
  <c r="C2536" i="17"/>
  <c r="C2535" i="17"/>
  <c r="C2534" i="17"/>
  <c r="C2533" i="17"/>
  <c r="C2532" i="17"/>
  <c r="C2531" i="17"/>
  <c r="C2530" i="17"/>
  <c r="C2529" i="17"/>
  <c r="C2528" i="17"/>
  <c r="C2527" i="17"/>
  <c r="C2526" i="17"/>
  <c r="C2525" i="17"/>
  <c r="C2524" i="17"/>
  <c r="C2523" i="17"/>
  <c r="C2522" i="17"/>
  <c r="C2521" i="17"/>
  <c r="C2520" i="17"/>
  <c r="C2519" i="17"/>
  <c r="C2518" i="17"/>
  <c r="C2517" i="17"/>
  <c r="C2516" i="17"/>
  <c r="C2515" i="17"/>
  <c r="C2514" i="17"/>
  <c r="C2513" i="17"/>
  <c r="C2512" i="17"/>
  <c r="C2511" i="17"/>
  <c r="C2510" i="17"/>
  <c r="C2509" i="17"/>
  <c r="C2508" i="17"/>
  <c r="C2507" i="17"/>
  <c r="C2506" i="17"/>
  <c r="C2505" i="17"/>
  <c r="C2504" i="17"/>
  <c r="C2503" i="17"/>
  <c r="C2502" i="17"/>
  <c r="C2501" i="17"/>
  <c r="C2500" i="17"/>
  <c r="C2499" i="17"/>
  <c r="C2498" i="17"/>
  <c r="C2497" i="17"/>
  <c r="C2496" i="17"/>
  <c r="C2495" i="17"/>
  <c r="C2494" i="17"/>
  <c r="C2493" i="17"/>
  <c r="C2492" i="17"/>
  <c r="C2491" i="17"/>
  <c r="C2490" i="17"/>
  <c r="C2489" i="17"/>
  <c r="C2488" i="17"/>
  <c r="C2487" i="17"/>
  <c r="C2486" i="17"/>
  <c r="C2485" i="17"/>
  <c r="C2484" i="17"/>
  <c r="C2483" i="17"/>
  <c r="C2482" i="17"/>
  <c r="C2481" i="17"/>
  <c r="C2480" i="17"/>
  <c r="C2479" i="17"/>
  <c r="C2478" i="17"/>
  <c r="C2477" i="17"/>
  <c r="C2476" i="17"/>
  <c r="C2475" i="17"/>
  <c r="C2474" i="17"/>
  <c r="C2473" i="17"/>
  <c r="C2472" i="17"/>
  <c r="C2471" i="17"/>
  <c r="C2470" i="17"/>
  <c r="C2469" i="17"/>
  <c r="C2468" i="17"/>
  <c r="C2467" i="17"/>
  <c r="C2466" i="17"/>
  <c r="C2465" i="17"/>
  <c r="C2464" i="17"/>
  <c r="C2463" i="17"/>
  <c r="C2462" i="17"/>
  <c r="C2461" i="17"/>
  <c r="C2460" i="17"/>
  <c r="C2459" i="17"/>
  <c r="C2458" i="17"/>
  <c r="C2457" i="17"/>
  <c r="C2456" i="17"/>
  <c r="C2455" i="17"/>
  <c r="C2454" i="17"/>
  <c r="C2453" i="17"/>
  <c r="C2452" i="17"/>
  <c r="C2451" i="17"/>
  <c r="C2450" i="17"/>
  <c r="C2449" i="17"/>
  <c r="C2448" i="17"/>
  <c r="C2447" i="17"/>
  <c r="C2446" i="17"/>
  <c r="C2445" i="17"/>
  <c r="C2444" i="17"/>
  <c r="C2443" i="17"/>
  <c r="C2442" i="17"/>
  <c r="C2441" i="17"/>
  <c r="C2440" i="17"/>
  <c r="C2439" i="17"/>
  <c r="C2438" i="17"/>
  <c r="C2437" i="17"/>
  <c r="C2436" i="17"/>
  <c r="C2435" i="17"/>
  <c r="C2434" i="17"/>
  <c r="C2433" i="17"/>
  <c r="C2432" i="17"/>
  <c r="C2431" i="17"/>
  <c r="C2430" i="17"/>
  <c r="C2429" i="17"/>
  <c r="C2428" i="17"/>
  <c r="C2427" i="17"/>
  <c r="C2426" i="17"/>
  <c r="C2425" i="17"/>
  <c r="C2424" i="17"/>
  <c r="C2423" i="17"/>
  <c r="C2422" i="17"/>
  <c r="C2421" i="17"/>
  <c r="C2420" i="17"/>
  <c r="C2419" i="17"/>
  <c r="C2418" i="17"/>
  <c r="C2417" i="17"/>
  <c r="C2416" i="17"/>
  <c r="C2415" i="17"/>
  <c r="C2414" i="17"/>
  <c r="C2413" i="17"/>
  <c r="C2412" i="17"/>
  <c r="C2411" i="17"/>
  <c r="C2410" i="17"/>
  <c r="C2409" i="17"/>
  <c r="C2408" i="17"/>
  <c r="C2407" i="17"/>
  <c r="C2406" i="17"/>
  <c r="C2405" i="17"/>
  <c r="C2404" i="17"/>
  <c r="C2403" i="17"/>
  <c r="C2402" i="17"/>
  <c r="C2401" i="17"/>
  <c r="C2400" i="17"/>
  <c r="C2399" i="17"/>
  <c r="C2398" i="17"/>
  <c r="C2397" i="17"/>
  <c r="C2396" i="17"/>
  <c r="C2395" i="17"/>
  <c r="C2394" i="17"/>
  <c r="C2393" i="17"/>
  <c r="C2392" i="17"/>
  <c r="C2391" i="17"/>
  <c r="C2390" i="17"/>
  <c r="C2389" i="17"/>
  <c r="C2388" i="17"/>
  <c r="C2387" i="17"/>
  <c r="C2386" i="17"/>
  <c r="C2385" i="17"/>
  <c r="C2384" i="17"/>
  <c r="C2383" i="17"/>
  <c r="C2382" i="17"/>
  <c r="C2381" i="17"/>
  <c r="C2380" i="17"/>
  <c r="C2379" i="17"/>
  <c r="C2378" i="17"/>
  <c r="C2377" i="17"/>
  <c r="C2376" i="17"/>
  <c r="C2375" i="17"/>
  <c r="C2374" i="17"/>
  <c r="C2373" i="17"/>
  <c r="C2372" i="17"/>
  <c r="C2371" i="17"/>
  <c r="C2370" i="17"/>
  <c r="C2369" i="17"/>
  <c r="C2368" i="17"/>
  <c r="C2367" i="17"/>
  <c r="C2366" i="17"/>
  <c r="C2365" i="17"/>
  <c r="C2364" i="17"/>
  <c r="C2363" i="17"/>
  <c r="C2362" i="17"/>
  <c r="C2361" i="17"/>
  <c r="C2360" i="17"/>
  <c r="C2359" i="17"/>
  <c r="C2358" i="17"/>
  <c r="C2357" i="17"/>
  <c r="C2356" i="17"/>
  <c r="C2355" i="17"/>
  <c r="C2354" i="17"/>
  <c r="C2353" i="17"/>
  <c r="C2352" i="17"/>
  <c r="C2351" i="17"/>
  <c r="C2350" i="17"/>
  <c r="C2349" i="17"/>
  <c r="C2348" i="17"/>
  <c r="C2347" i="17"/>
  <c r="C2346" i="17"/>
  <c r="C2345" i="17"/>
  <c r="C2344" i="17"/>
  <c r="C2343" i="17"/>
  <c r="C2342" i="17"/>
  <c r="C2341" i="17"/>
  <c r="C2340" i="17"/>
  <c r="C2339" i="17"/>
  <c r="C2338" i="17"/>
  <c r="C2337" i="17"/>
  <c r="C2336" i="17"/>
  <c r="C2335" i="17"/>
  <c r="C2334" i="17"/>
  <c r="C2333" i="17"/>
  <c r="C2332" i="17"/>
  <c r="C2331" i="17"/>
  <c r="C2330" i="17"/>
  <c r="C2329" i="17"/>
  <c r="C2328" i="17"/>
  <c r="C2327" i="17"/>
  <c r="C2326" i="17"/>
  <c r="C2325" i="17"/>
  <c r="C2324" i="17"/>
  <c r="C2323" i="17"/>
  <c r="C2322" i="17"/>
  <c r="C2321" i="17"/>
  <c r="C2320" i="17"/>
  <c r="C2319" i="17"/>
  <c r="C2318" i="17"/>
  <c r="C2317" i="17"/>
  <c r="C2316" i="17"/>
  <c r="C2315" i="17"/>
  <c r="C2314" i="17"/>
  <c r="C2313" i="17"/>
  <c r="C2312" i="17"/>
  <c r="C2311" i="17"/>
  <c r="C2310" i="17"/>
  <c r="C2309" i="17"/>
  <c r="C2308" i="17"/>
  <c r="C2307" i="17"/>
  <c r="C2306" i="17"/>
  <c r="C2305" i="17"/>
  <c r="C2304" i="17"/>
  <c r="C2303" i="17"/>
  <c r="C2302" i="17"/>
  <c r="C2301" i="17"/>
  <c r="C2300" i="17"/>
  <c r="C2299" i="17"/>
  <c r="C2298" i="17"/>
  <c r="C2297" i="17"/>
  <c r="C2296" i="17"/>
  <c r="C2295" i="17"/>
  <c r="C2294" i="17"/>
  <c r="C2293" i="17"/>
  <c r="C2292" i="17"/>
  <c r="C2291" i="17"/>
  <c r="C2290" i="17"/>
  <c r="C2289" i="17"/>
  <c r="C2288" i="17"/>
  <c r="C2287" i="17"/>
  <c r="C2286" i="17"/>
  <c r="C2285" i="17"/>
  <c r="C2284" i="17"/>
  <c r="C2283" i="17"/>
  <c r="C2282" i="17"/>
  <c r="C2281" i="17"/>
  <c r="C2280" i="17"/>
  <c r="C2279" i="17"/>
  <c r="C2278" i="17"/>
  <c r="C2277" i="17"/>
  <c r="C2276" i="17"/>
  <c r="C2275" i="17"/>
  <c r="C2274" i="17"/>
  <c r="C2273" i="17"/>
  <c r="C2272" i="17"/>
  <c r="C2271" i="17"/>
  <c r="C2270" i="17"/>
  <c r="C2269" i="17"/>
  <c r="C2268" i="17"/>
  <c r="C2267" i="17"/>
  <c r="C2266" i="17"/>
  <c r="C2265" i="17"/>
  <c r="C2264" i="17"/>
  <c r="C2263" i="17"/>
  <c r="C2262" i="17"/>
  <c r="C2261" i="17"/>
  <c r="C2260" i="17"/>
  <c r="C2259" i="17"/>
  <c r="C2258" i="17"/>
  <c r="C2257" i="17"/>
  <c r="C2256" i="17"/>
  <c r="C2255" i="17"/>
  <c r="C2254" i="17"/>
  <c r="C2253" i="17"/>
  <c r="C2252" i="17"/>
  <c r="C2251" i="17"/>
  <c r="C2250" i="17"/>
  <c r="C2249" i="17"/>
  <c r="C2248" i="17"/>
  <c r="C2247" i="17"/>
  <c r="C2246" i="17"/>
  <c r="C2245" i="17"/>
  <c r="C2244" i="17"/>
  <c r="C2243" i="17"/>
  <c r="C2242" i="17"/>
  <c r="C2241" i="17"/>
  <c r="C2240" i="17"/>
  <c r="C2239" i="17"/>
  <c r="C2238" i="17"/>
  <c r="C2237" i="17"/>
  <c r="C2236" i="17"/>
  <c r="C2235" i="17"/>
  <c r="C2234" i="17"/>
  <c r="C2233" i="17"/>
  <c r="C2232" i="17"/>
  <c r="C2231" i="17"/>
  <c r="C2230" i="17"/>
  <c r="C2229" i="17"/>
  <c r="C2228" i="17"/>
  <c r="C2227" i="17"/>
  <c r="C2226" i="17"/>
  <c r="C2225" i="17"/>
  <c r="C2224" i="17"/>
  <c r="C2223" i="17"/>
  <c r="C2222" i="17"/>
  <c r="C2221" i="17"/>
  <c r="C2220" i="17"/>
  <c r="C2219" i="17"/>
  <c r="C2218" i="17"/>
  <c r="C2217" i="17"/>
  <c r="C2216" i="17"/>
  <c r="C2215" i="17"/>
  <c r="C2214" i="17"/>
  <c r="C2213" i="17"/>
  <c r="C2212" i="17"/>
  <c r="C2211" i="17"/>
  <c r="C2210" i="17"/>
  <c r="C2209" i="17"/>
  <c r="C2208" i="17"/>
  <c r="C2207" i="17"/>
  <c r="C2206" i="17"/>
  <c r="C2205" i="17"/>
  <c r="C2204" i="17"/>
  <c r="C2203" i="17"/>
  <c r="C2202" i="17"/>
  <c r="C2201" i="17"/>
  <c r="C2200" i="17"/>
  <c r="C2199" i="17"/>
  <c r="C2198" i="17"/>
  <c r="C2197" i="17"/>
  <c r="C2196" i="17"/>
  <c r="C2195" i="17"/>
  <c r="C2194" i="17"/>
  <c r="C2193" i="17"/>
  <c r="C2192" i="17"/>
  <c r="C2191" i="17"/>
  <c r="C2190" i="17"/>
  <c r="C2189" i="17"/>
  <c r="C2188" i="17"/>
  <c r="C2187" i="17"/>
  <c r="C2186" i="17"/>
  <c r="C2185" i="17"/>
  <c r="C2184" i="17"/>
  <c r="C2183" i="17"/>
  <c r="C2182" i="17"/>
  <c r="C2181" i="17"/>
  <c r="C2180" i="17"/>
  <c r="C2179" i="17"/>
  <c r="C2178" i="17"/>
  <c r="C2177" i="17"/>
  <c r="C2176" i="17"/>
  <c r="C2175" i="17"/>
  <c r="C2174" i="17"/>
  <c r="C2173" i="17"/>
  <c r="C2172" i="17"/>
  <c r="C2171" i="17"/>
  <c r="C2170" i="17"/>
  <c r="C2169" i="17"/>
  <c r="C2168" i="17"/>
  <c r="C2167" i="17"/>
  <c r="C2166" i="17"/>
  <c r="C2165" i="17"/>
  <c r="C2164" i="17"/>
  <c r="C2163" i="17"/>
  <c r="C2162" i="17"/>
  <c r="C2161" i="17"/>
  <c r="C2160" i="17"/>
  <c r="C2159" i="17"/>
  <c r="C2158" i="17"/>
  <c r="C2157" i="17"/>
  <c r="C2156" i="17"/>
  <c r="C2155" i="17"/>
  <c r="C2154" i="17"/>
  <c r="C2153" i="17"/>
  <c r="C2152" i="17"/>
  <c r="C2151" i="17"/>
  <c r="C2150" i="17"/>
  <c r="C2149" i="17"/>
  <c r="C2148" i="17"/>
  <c r="C2147" i="17"/>
  <c r="C2146" i="17"/>
  <c r="C2145" i="17"/>
  <c r="C2144" i="17"/>
  <c r="C2143" i="17"/>
  <c r="C2142" i="17"/>
  <c r="C2141" i="17"/>
  <c r="C2140" i="17"/>
  <c r="C2139" i="17"/>
  <c r="C2138" i="17"/>
  <c r="C2137" i="17"/>
  <c r="C2136" i="17"/>
  <c r="C2135" i="17"/>
  <c r="C2134" i="17"/>
  <c r="C2133" i="17"/>
  <c r="C2132" i="17"/>
  <c r="C2131" i="17"/>
  <c r="C2130" i="17"/>
  <c r="C2129" i="17"/>
  <c r="C2128" i="17"/>
  <c r="C2127" i="17"/>
  <c r="C2126" i="17"/>
  <c r="C2125" i="17"/>
  <c r="C2124" i="17"/>
  <c r="C2123" i="17"/>
  <c r="C2122" i="17"/>
  <c r="C2121" i="17"/>
  <c r="C2120" i="17"/>
  <c r="C2119" i="17"/>
  <c r="C2118" i="17"/>
  <c r="C2117" i="17"/>
  <c r="C2116" i="17"/>
  <c r="C2115" i="17"/>
  <c r="C2114" i="17"/>
  <c r="C2113" i="17"/>
  <c r="C2112" i="17"/>
  <c r="C2111" i="17"/>
  <c r="C2110" i="17"/>
  <c r="C2109" i="17"/>
  <c r="C2108" i="17"/>
  <c r="C2107" i="17"/>
  <c r="C2106" i="17"/>
  <c r="C2105" i="17"/>
  <c r="C2104" i="17"/>
  <c r="C2103" i="17"/>
  <c r="C2102" i="17"/>
  <c r="C2101" i="17"/>
  <c r="C2100" i="17"/>
  <c r="C2099" i="17"/>
  <c r="C2098" i="17"/>
  <c r="C2097" i="17"/>
  <c r="C2096" i="17"/>
  <c r="C2095" i="17"/>
  <c r="C2094" i="17"/>
  <c r="C2093" i="17"/>
  <c r="C2092" i="17"/>
  <c r="C2091" i="17"/>
  <c r="C2090" i="17"/>
  <c r="C2089" i="17"/>
  <c r="C2088" i="17"/>
  <c r="C2087" i="17"/>
  <c r="C2086" i="17"/>
  <c r="C2085" i="17"/>
  <c r="C2084" i="17"/>
  <c r="C2083" i="17"/>
  <c r="C2082" i="17"/>
  <c r="C2081" i="17"/>
  <c r="C2080" i="17"/>
  <c r="C2079" i="17"/>
  <c r="C2078" i="17"/>
  <c r="C2077" i="17"/>
  <c r="C2076" i="17"/>
  <c r="C2075" i="17"/>
  <c r="C2074" i="17"/>
  <c r="C2073" i="17"/>
  <c r="C2072" i="17"/>
  <c r="C2071" i="17"/>
  <c r="C2070" i="17"/>
  <c r="C2069" i="17"/>
  <c r="C2068" i="17"/>
  <c r="C2067" i="17"/>
  <c r="C2066" i="17"/>
  <c r="C2065" i="17"/>
  <c r="C2064" i="17"/>
  <c r="C2063" i="17"/>
  <c r="C2062" i="17"/>
  <c r="C2061" i="17"/>
  <c r="C2060" i="17"/>
  <c r="C2059" i="17"/>
  <c r="C2058" i="17"/>
  <c r="C2057" i="17"/>
  <c r="C2056" i="17"/>
  <c r="C2055" i="17"/>
  <c r="C2054" i="17"/>
  <c r="C2053" i="17"/>
  <c r="C2052" i="17"/>
  <c r="C2051" i="17"/>
  <c r="C2050" i="17"/>
  <c r="C2049" i="17"/>
  <c r="C2048" i="17"/>
  <c r="C2047" i="17"/>
  <c r="C2046" i="17"/>
  <c r="C2045" i="17"/>
  <c r="C2044" i="17"/>
  <c r="C2043" i="17"/>
  <c r="C2042" i="17"/>
  <c r="C2041" i="17"/>
  <c r="C2040" i="17"/>
  <c r="C2039" i="17"/>
  <c r="C2038" i="17"/>
  <c r="C2037" i="17"/>
  <c r="C2036" i="17"/>
  <c r="C2035" i="17"/>
  <c r="C2034" i="17"/>
  <c r="C2033" i="17"/>
  <c r="C2032" i="17"/>
  <c r="C2031" i="17"/>
  <c r="C2030" i="17"/>
  <c r="C2029" i="17"/>
  <c r="C2028" i="17"/>
  <c r="C2027" i="17"/>
  <c r="C2026" i="17"/>
  <c r="C2025" i="17"/>
  <c r="C2024" i="17"/>
  <c r="C2023" i="17"/>
  <c r="C2022" i="17"/>
  <c r="C2021" i="17"/>
  <c r="C2020" i="17"/>
  <c r="C2019" i="17"/>
  <c r="C2018" i="17"/>
  <c r="C2017" i="17"/>
  <c r="C2016" i="17"/>
  <c r="C2015" i="17"/>
  <c r="C2014" i="17"/>
  <c r="C2013" i="17"/>
  <c r="C2012" i="17"/>
  <c r="C2011" i="17"/>
  <c r="C2010" i="17"/>
  <c r="C2009" i="17"/>
  <c r="C2008" i="17"/>
  <c r="C2007" i="17"/>
  <c r="C2006" i="17"/>
  <c r="C2005" i="17"/>
  <c r="C2004" i="17"/>
  <c r="C2003" i="17"/>
  <c r="C2002" i="17"/>
  <c r="C2001" i="17"/>
  <c r="C2000" i="17"/>
  <c r="C1999" i="17"/>
  <c r="C1998" i="17"/>
  <c r="C1997" i="17"/>
  <c r="C1996" i="17"/>
  <c r="C1995" i="17"/>
  <c r="C1994" i="17"/>
  <c r="C1993" i="17"/>
  <c r="C1992" i="17"/>
  <c r="C1991" i="17"/>
  <c r="C1990" i="17"/>
  <c r="C1989" i="17"/>
  <c r="C1988" i="17"/>
  <c r="C1987" i="17"/>
  <c r="C1986" i="17"/>
  <c r="C1985" i="17"/>
  <c r="C1984" i="17"/>
  <c r="C1983" i="17"/>
  <c r="C1982" i="17"/>
  <c r="C1981" i="17"/>
  <c r="C1980" i="17"/>
  <c r="C1979" i="17"/>
  <c r="C1978" i="17"/>
  <c r="C1977" i="17"/>
  <c r="C1976" i="17"/>
  <c r="C1975" i="17"/>
  <c r="C1974" i="17"/>
  <c r="C1973" i="17"/>
  <c r="C1972" i="17"/>
  <c r="C1971" i="17"/>
  <c r="C1970" i="17"/>
  <c r="C1969" i="17"/>
  <c r="C1968" i="17"/>
  <c r="C1967" i="17"/>
  <c r="C1966" i="17"/>
  <c r="C1965" i="17"/>
  <c r="C1964" i="17"/>
  <c r="C1963" i="17"/>
  <c r="C1962" i="17"/>
  <c r="C1961" i="17"/>
  <c r="C1960" i="17"/>
  <c r="C1959" i="17"/>
  <c r="C1958" i="17"/>
  <c r="C1957" i="17"/>
  <c r="C1956" i="17"/>
  <c r="C1955" i="17"/>
  <c r="C1954" i="17"/>
  <c r="C1953" i="17"/>
  <c r="C1952" i="17"/>
  <c r="C1951" i="17"/>
  <c r="C1950" i="17"/>
  <c r="C1949" i="17"/>
  <c r="C1948" i="17"/>
  <c r="C1947" i="17"/>
  <c r="C1946" i="17"/>
  <c r="C1945" i="17"/>
  <c r="C1944" i="17"/>
  <c r="C1943" i="17"/>
  <c r="C1942" i="17"/>
  <c r="C1941" i="17"/>
  <c r="C1940" i="17"/>
  <c r="C1939" i="17"/>
  <c r="C1938" i="17"/>
  <c r="C1937" i="17"/>
  <c r="C1936" i="17"/>
  <c r="C1935" i="17"/>
  <c r="C1934" i="17"/>
  <c r="C1933" i="17"/>
  <c r="C1932" i="17"/>
  <c r="C1931" i="17"/>
  <c r="C1930" i="17"/>
  <c r="C1929" i="17"/>
  <c r="C1928" i="17"/>
  <c r="C1927" i="17"/>
  <c r="C1926" i="17"/>
  <c r="C1925" i="17"/>
  <c r="C1924" i="17"/>
  <c r="C1923" i="17"/>
  <c r="C1922" i="17"/>
  <c r="C1921" i="17"/>
  <c r="C1920" i="17"/>
  <c r="C1919" i="17"/>
  <c r="C1918" i="17"/>
  <c r="C1917" i="17"/>
  <c r="C1916" i="17"/>
  <c r="C1915" i="17"/>
  <c r="C1914" i="17"/>
  <c r="C1913" i="17"/>
  <c r="C1912" i="17"/>
  <c r="C1911" i="17"/>
  <c r="C1910" i="17"/>
  <c r="C1909" i="17"/>
  <c r="C1908" i="17"/>
  <c r="C1907" i="17"/>
  <c r="C1906" i="17"/>
  <c r="C1905" i="17"/>
  <c r="C1904" i="17"/>
  <c r="C1903" i="17"/>
  <c r="C1902" i="17"/>
  <c r="C1901" i="17"/>
  <c r="C1900" i="17"/>
  <c r="C1899" i="17"/>
  <c r="C1898" i="17"/>
  <c r="C1897" i="17"/>
  <c r="C1896" i="17"/>
  <c r="C1895" i="17"/>
  <c r="C1894" i="17"/>
  <c r="C1893" i="17"/>
  <c r="C1892" i="17"/>
  <c r="C1891" i="17"/>
  <c r="C1890" i="17"/>
  <c r="C1889" i="17"/>
  <c r="C1888" i="17"/>
  <c r="C1887" i="17"/>
  <c r="C1886" i="17"/>
  <c r="C1885" i="17"/>
  <c r="C1884" i="17"/>
  <c r="C1883" i="17"/>
  <c r="C1882" i="17"/>
  <c r="C1881" i="17"/>
  <c r="C1880" i="17"/>
  <c r="C1879" i="17"/>
  <c r="C1878" i="17"/>
  <c r="C1877" i="17"/>
  <c r="C1876" i="17"/>
  <c r="C1875" i="17"/>
  <c r="C1874" i="17"/>
  <c r="C1873" i="17"/>
  <c r="C1872" i="17"/>
  <c r="C1871" i="17"/>
  <c r="C1870" i="17"/>
  <c r="C1869" i="17"/>
  <c r="C1868" i="17"/>
  <c r="C1867" i="17"/>
  <c r="C1866" i="17"/>
  <c r="C1865" i="17"/>
  <c r="C1864" i="17"/>
  <c r="C1863" i="17"/>
  <c r="C1862" i="17"/>
  <c r="C1861" i="17"/>
  <c r="C1860" i="17"/>
  <c r="C1859" i="17"/>
  <c r="C1858" i="17"/>
  <c r="C1857" i="17"/>
  <c r="C1856" i="17"/>
  <c r="C1855" i="17"/>
  <c r="C1854" i="17"/>
  <c r="C1853" i="17"/>
  <c r="C1852" i="17"/>
  <c r="C1851" i="17"/>
  <c r="C1850" i="17"/>
  <c r="C1849" i="17"/>
  <c r="C1848" i="17"/>
  <c r="C1847" i="17"/>
  <c r="C1846" i="17"/>
  <c r="C1845" i="17"/>
  <c r="C1844" i="17"/>
  <c r="C1843" i="17"/>
  <c r="C1842" i="17"/>
  <c r="C1841" i="17"/>
  <c r="C1840" i="17"/>
  <c r="C1839" i="17"/>
  <c r="C1838" i="17"/>
  <c r="C1837" i="17"/>
  <c r="C1836" i="17"/>
  <c r="C1835" i="17"/>
  <c r="C1834" i="17"/>
  <c r="C1833" i="17"/>
  <c r="C1832" i="17"/>
  <c r="C1831" i="17"/>
  <c r="C1830" i="17"/>
  <c r="C1829" i="17"/>
  <c r="C1828" i="17"/>
  <c r="C1827" i="17"/>
  <c r="C1826" i="17"/>
  <c r="C1825" i="17"/>
  <c r="C1824" i="17"/>
  <c r="C1823" i="17"/>
  <c r="C1822" i="17"/>
  <c r="C1821" i="17"/>
  <c r="C1820" i="17"/>
  <c r="C1819" i="17"/>
  <c r="C1818" i="17"/>
  <c r="C1817" i="17"/>
  <c r="C1816" i="17"/>
  <c r="C1815" i="17"/>
  <c r="C1814" i="17"/>
  <c r="C1813" i="17"/>
  <c r="C1812" i="17"/>
  <c r="C1811" i="17"/>
  <c r="C1810" i="17"/>
  <c r="C1809" i="17"/>
  <c r="C1808" i="17"/>
  <c r="C1807" i="17"/>
  <c r="C1806" i="17"/>
  <c r="C1805" i="17"/>
  <c r="C1804" i="17"/>
  <c r="C1803" i="17"/>
  <c r="C1802" i="17"/>
  <c r="C1801" i="17"/>
  <c r="C1800" i="17"/>
  <c r="C1799" i="17"/>
  <c r="C1798" i="17"/>
  <c r="C1797" i="17"/>
  <c r="C1796" i="17"/>
  <c r="C1795" i="17"/>
  <c r="C1794" i="17"/>
  <c r="C1793" i="17"/>
  <c r="C1792" i="17"/>
  <c r="C1791" i="17"/>
  <c r="C1790" i="17"/>
  <c r="C1789" i="17"/>
  <c r="C1788" i="17"/>
  <c r="C1787" i="17"/>
  <c r="C1786" i="17"/>
  <c r="C1785" i="17"/>
  <c r="C1784" i="17"/>
  <c r="C1783" i="17"/>
  <c r="C1782" i="17"/>
  <c r="C1781" i="17"/>
  <c r="C1780" i="17"/>
  <c r="C1779" i="17"/>
  <c r="C1778" i="17"/>
  <c r="C1777" i="17"/>
  <c r="C1776" i="17"/>
  <c r="C1775" i="17"/>
  <c r="C1774" i="17"/>
  <c r="C1773" i="17"/>
  <c r="C1772" i="17"/>
  <c r="C1771" i="17"/>
  <c r="C1770" i="17"/>
  <c r="C1769" i="17"/>
  <c r="C1768" i="17"/>
  <c r="C1767" i="17"/>
  <c r="C1766" i="17"/>
  <c r="C1765" i="17"/>
  <c r="C1764" i="17"/>
  <c r="C1763" i="17"/>
  <c r="C1762" i="17"/>
  <c r="C1761" i="17"/>
  <c r="C1760" i="17"/>
  <c r="C1759" i="17"/>
  <c r="C1758" i="17"/>
  <c r="C1757" i="17"/>
  <c r="C1756" i="17"/>
  <c r="C1755" i="17"/>
  <c r="C1754" i="17"/>
  <c r="C1753" i="17"/>
  <c r="C1752" i="17"/>
  <c r="C1751" i="17"/>
  <c r="C1750" i="17"/>
  <c r="C1749" i="17"/>
  <c r="C1748" i="17"/>
  <c r="C1747" i="17"/>
  <c r="C1746" i="17"/>
  <c r="C1745" i="17"/>
  <c r="C1744" i="17"/>
  <c r="C1743" i="17"/>
  <c r="C1742" i="17"/>
  <c r="C1741" i="17"/>
  <c r="C1740" i="17"/>
  <c r="C1739" i="17"/>
  <c r="C1738" i="17"/>
  <c r="C1737" i="17"/>
  <c r="C1736" i="17"/>
  <c r="C1735" i="17"/>
  <c r="C1734" i="17"/>
  <c r="C1733" i="17"/>
  <c r="C1732" i="17"/>
  <c r="C1731" i="17"/>
  <c r="C1730" i="17"/>
  <c r="C1729" i="17"/>
  <c r="C1728" i="17"/>
  <c r="C1727" i="17"/>
  <c r="C1726" i="17"/>
  <c r="C1725" i="17"/>
  <c r="C1724" i="17"/>
  <c r="C1723" i="17"/>
  <c r="C1722" i="17"/>
  <c r="C1721" i="17"/>
  <c r="C1720" i="17"/>
  <c r="C1719" i="17"/>
  <c r="C1718" i="17"/>
  <c r="C1717" i="17"/>
  <c r="C1716" i="17"/>
  <c r="C1715" i="17"/>
  <c r="C1714" i="17"/>
  <c r="C1713" i="17"/>
  <c r="C1712" i="17"/>
  <c r="C1711" i="17"/>
  <c r="C1710" i="17"/>
  <c r="C1709" i="17"/>
  <c r="C1708" i="17"/>
  <c r="C1707" i="17"/>
  <c r="C1706" i="17"/>
  <c r="C1705" i="17"/>
  <c r="C1704" i="17"/>
  <c r="C1703" i="17"/>
  <c r="C1702" i="17"/>
  <c r="C1701" i="17"/>
  <c r="C1700" i="17"/>
  <c r="C1699" i="17"/>
  <c r="C1698" i="17"/>
  <c r="C1697" i="17"/>
  <c r="C1696" i="17"/>
  <c r="C1695" i="17"/>
  <c r="C1694" i="17"/>
  <c r="C1693" i="17"/>
  <c r="C1692" i="17"/>
  <c r="C1691" i="17"/>
  <c r="C1690" i="17"/>
  <c r="C1689" i="17"/>
  <c r="C1688" i="17"/>
  <c r="C1687" i="17"/>
  <c r="C1686" i="17"/>
  <c r="C1685" i="17"/>
  <c r="C1684" i="17"/>
  <c r="C1683" i="17"/>
  <c r="C1682" i="17"/>
  <c r="C1681" i="17"/>
  <c r="C1680" i="17"/>
  <c r="C1679" i="17"/>
  <c r="C1678" i="17"/>
  <c r="C1677" i="17"/>
  <c r="C1676" i="17"/>
  <c r="C1675" i="17"/>
  <c r="C1674" i="17"/>
  <c r="C1673" i="17"/>
  <c r="C1672" i="17"/>
  <c r="C1671" i="17"/>
  <c r="C1670" i="17"/>
  <c r="C1669" i="17"/>
  <c r="C1668" i="17"/>
  <c r="C1667" i="17"/>
  <c r="C1666" i="17"/>
  <c r="C1665" i="17"/>
  <c r="C1664" i="17"/>
  <c r="C1663" i="17"/>
  <c r="C1662" i="17"/>
  <c r="C1661" i="17"/>
  <c r="C1660" i="17"/>
  <c r="C1659" i="17"/>
  <c r="C1658" i="17"/>
  <c r="C1657" i="17"/>
  <c r="C1656" i="17"/>
  <c r="C1655" i="17"/>
  <c r="C1654" i="17"/>
  <c r="C1653" i="17"/>
  <c r="C1652" i="17"/>
  <c r="C1651" i="17"/>
  <c r="C1650" i="17"/>
  <c r="C1649" i="17"/>
  <c r="C1648" i="17"/>
  <c r="C1647" i="17"/>
  <c r="C1646" i="17"/>
  <c r="C1645" i="17"/>
  <c r="C1644" i="17"/>
  <c r="C1643" i="17"/>
  <c r="C1642" i="17"/>
  <c r="C1641" i="17"/>
  <c r="C1640" i="17"/>
  <c r="C1639" i="17"/>
  <c r="C1638" i="17"/>
  <c r="C1637" i="17"/>
  <c r="C1636" i="17"/>
  <c r="C1635" i="17"/>
  <c r="C1634" i="17"/>
  <c r="C1633" i="17"/>
  <c r="C1632" i="17"/>
  <c r="C1631" i="17"/>
  <c r="C1630" i="17"/>
  <c r="C1629" i="17"/>
  <c r="C1628" i="17"/>
  <c r="C1627" i="17"/>
  <c r="C1626" i="17"/>
  <c r="C1625" i="17"/>
  <c r="C1624" i="17"/>
  <c r="C1623" i="17"/>
  <c r="C1622" i="17"/>
  <c r="C1621" i="17"/>
  <c r="C1620" i="17"/>
  <c r="C1619" i="17"/>
  <c r="C1618" i="17"/>
  <c r="C1617" i="17"/>
  <c r="C1616" i="17"/>
  <c r="C1615" i="17"/>
  <c r="C1614" i="17"/>
  <c r="C1613" i="17"/>
  <c r="C1612" i="17"/>
  <c r="C1611" i="17"/>
  <c r="C1610" i="17"/>
  <c r="C1609" i="17"/>
  <c r="C1608" i="17"/>
  <c r="C1607" i="17"/>
  <c r="C1606" i="17"/>
  <c r="C1605" i="17"/>
  <c r="C1604" i="17"/>
  <c r="C1603" i="17"/>
  <c r="C1602" i="17"/>
  <c r="C1601" i="17"/>
  <c r="C1600" i="17"/>
  <c r="C1599" i="17"/>
  <c r="C1598" i="17"/>
  <c r="C1597" i="17"/>
  <c r="C1596" i="17"/>
  <c r="C1595" i="17"/>
  <c r="C1594" i="17"/>
  <c r="C1593" i="17"/>
  <c r="C1592" i="17"/>
  <c r="C1591" i="17"/>
  <c r="C1590" i="17"/>
  <c r="C1589" i="17"/>
  <c r="C1588" i="17"/>
  <c r="C1587" i="17"/>
  <c r="C1586" i="17"/>
  <c r="C1585" i="17"/>
  <c r="C1584" i="17"/>
  <c r="C1583" i="17"/>
  <c r="C1582" i="17"/>
  <c r="C1581" i="17"/>
  <c r="C1580" i="17"/>
  <c r="C1579" i="17"/>
  <c r="C1578" i="17"/>
  <c r="C1577" i="17"/>
  <c r="C1576" i="17"/>
  <c r="C1575" i="17"/>
  <c r="C1574" i="17"/>
  <c r="C1573" i="17"/>
  <c r="C1572" i="17"/>
  <c r="C1571" i="17"/>
  <c r="C1570" i="17"/>
  <c r="C1569" i="17"/>
  <c r="C1568" i="17"/>
  <c r="C1567" i="17"/>
  <c r="C1566" i="17"/>
  <c r="C1565" i="17"/>
  <c r="C1564" i="17"/>
  <c r="C1563" i="17"/>
  <c r="C1562" i="17"/>
  <c r="C1561" i="17"/>
  <c r="C1560" i="17"/>
  <c r="C1559" i="17"/>
  <c r="C1558" i="17"/>
  <c r="C1557" i="17"/>
  <c r="C1556" i="17"/>
  <c r="C1555" i="17"/>
  <c r="C1554" i="17"/>
  <c r="C1553" i="17"/>
  <c r="C1552" i="17"/>
  <c r="C1551" i="17"/>
  <c r="C1550" i="17"/>
  <c r="C1549" i="17"/>
  <c r="C1548" i="17"/>
  <c r="C1547" i="17"/>
  <c r="C1546" i="17"/>
  <c r="C1545" i="17"/>
  <c r="C1544" i="17"/>
  <c r="C1543" i="17"/>
  <c r="C1542" i="17"/>
  <c r="C1541" i="17"/>
  <c r="C1540" i="17"/>
  <c r="C1539" i="17"/>
  <c r="C1538" i="17"/>
  <c r="C1537" i="17"/>
  <c r="C1536" i="17"/>
  <c r="C1535" i="17"/>
  <c r="C1534" i="17"/>
  <c r="C1533" i="17"/>
  <c r="C1532" i="17"/>
  <c r="C1531" i="17"/>
  <c r="C1530" i="17"/>
  <c r="C1529" i="17"/>
  <c r="C1528" i="17"/>
  <c r="C1527" i="17"/>
  <c r="C1526" i="17"/>
  <c r="C1525" i="17"/>
  <c r="C1524" i="17"/>
  <c r="C1523" i="17"/>
  <c r="C1522" i="17"/>
  <c r="C1521" i="17"/>
  <c r="C1520" i="17"/>
  <c r="C1519" i="17"/>
  <c r="C1518" i="17"/>
  <c r="C1517" i="17"/>
  <c r="C1516" i="17"/>
  <c r="C1515" i="17"/>
  <c r="C1514" i="17"/>
  <c r="C1513" i="17"/>
  <c r="C1512" i="17"/>
  <c r="C1511" i="17"/>
  <c r="C1510" i="17"/>
  <c r="C1509" i="17"/>
  <c r="C1508" i="17"/>
  <c r="C1507" i="17"/>
  <c r="C1506" i="17"/>
  <c r="C1505" i="17"/>
  <c r="C1504" i="17"/>
  <c r="C1503" i="17"/>
  <c r="C1502" i="17"/>
  <c r="C1501" i="17"/>
  <c r="C1500" i="17"/>
  <c r="C1499" i="17"/>
  <c r="C1498" i="17"/>
  <c r="C1497" i="17"/>
  <c r="C1496" i="17"/>
  <c r="C1495" i="17"/>
  <c r="C1494" i="17"/>
  <c r="C1493" i="17"/>
  <c r="C1492" i="17"/>
  <c r="C1491" i="17"/>
  <c r="C1490" i="17"/>
  <c r="C1489" i="17"/>
  <c r="C1488" i="17"/>
  <c r="C1487" i="17"/>
  <c r="C1486" i="17"/>
  <c r="C1485" i="17"/>
  <c r="C1484" i="17"/>
  <c r="C1483" i="17"/>
  <c r="C1482" i="17"/>
  <c r="C1481" i="17"/>
  <c r="C1480" i="17"/>
  <c r="C1479" i="17"/>
  <c r="C1478" i="17"/>
  <c r="C1477" i="17"/>
  <c r="C1476" i="17"/>
  <c r="C1475" i="17"/>
  <c r="C1474" i="17"/>
  <c r="C1473" i="17"/>
  <c r="C1472" i="17"/>
  <c r="C1471" i="17"/>
  <c r="C1470" i="17"/>
  <c r="C1469" i="17"/>
  <c r="C1468" i="17"/>
  <c r="C1467" i="17"/>
  <c r="C1466" i="17"/>
  <c r="C1465" i="17"/>
  <c r="C1464" i="17"/>
  <c r="C1463" i="17"/>
  <c r="C1462" i="17"/>
  <c r="C1461" i="17"/>
  <c r="C1460" i="17"/>
  <c r="C1459" i="17"/>
  <c r="C1458" i="17"/>
  <c r="C1457" i="17"/>
  <c r="C1456" i="17"/>
  <c r="C1455" i="17"/>
  <c r="C1454" i="17"/>
  <c r="C1453" i="17"/>
  <c r="C1452" i="17"/>
  <c r="C1451" i="17"/>
  <c r="C1450" i="17"/>
  <c r="C1449" i="17"/>
  <c r="C1448" i="17"/>
  <c r="C1447" i="17"/>
  <c r="C1446" i="17"/>
  <c r="C1445" i="17"/>
  <c r="C1444" i="17"/>
  <c r="C1443" i="17"/>
  <c r="C1442" i="17"/>
  <c r="C1441" i="17"/>
  <c r="C1440" i="17"/>
  <c r="C1439" i="17"/>
  <c r="C1438" i="17"/>
  <c r="C1437" i="17"/>
  <c r="C1436" i="17"/>
  <c r="C1435" i="17"/>
  <c r="C1434" i="17"/>
  <c r="C1433" i="17"/>
  <c r="C1432" i="17"/>
  <c r="C1431" i="17"/>
  <c r="C1430" i="17"/>
  <c r="C1429" i="17"/>
  <c r="C1428" i="17"/>
  <c r="C1427" i="17"/>
  <c r="C1426" i="17"/>
  <c r="C1425" i="17"/>
  <c r="C1424" i="17"/>
  <c r="C1423" i="17"/>
  <c r="C1422" i="17"/>
  <c r="C1421" i="17"/>
  <c r="C1420" i="17"/>
  <c r="C1419" i="17"/>
  <c r="C1418" i="17"/>
  <c r="C1417" i="17"/>
  <c r="C1416" i="17"/>
  <c r="C1415" i="17"/>
  <c r="C1414" i="17"/>
  <c r="C1413" i="17"/>
  <c r="C1412" i="17"/>
  <c r="C1411" i="17"/>
  <c r="C1410" i="17"/>
  <c r="C1409" i="17"/>
  <c r="C1408" i="17"/>
  <c r="C1407" i="17"/>
  <c r="C1406" i="17"/>
  <c r="C1405" i="17"/>
  <c r="C1404" i="17"/>
  <c r="C1403" i="17"/>
  <c r="C1402" i="17"/>
  <c r="C1401" i="17"/>
  <c r="C1400" i="17"/>
  <c r="C1399" i="17"/>
  <c r="C1398" i="17"/>
  <c r="C1397" i="17"/>
  <c r="C1396" i="17"/>
  <c r="C1395" i="17"/>
  <c r="C1394" i="17"/>
  <c r="C1393" i="17"/>
  <c r="C1392" i="17"/>
  <c r="C1391" i="17"/>
  <c r="C1390" i="17"/>
  <c r="C1389" i="17"/>
  <c r="C1388" i="17"/>
  <c r="C1387" i="17"/>
  <c r="C1386" i="17"/>
  <c r="C1385" i="17"/>
  <c r="C1384" i="17"/>
  <c r="C1383" i="17"/>
  <c r="C1382" i="17"/>
  <c r="C1381" i="17"/>
  <c r="C1380" i="17"/>
  <c r="C1379" i="17"/>
  <c r="C1378" i="17"/>
  <c r="C1377" i="17"/>
  <c r="C1376" i="17"/>
  <c r="C1375" i="17"/>
  <c r="C1374" i="17"/>
  <c r="C1373" i="17"/>
  <c r="C1372" i="17"/>
  <c r="C1371" i="17"/>
  <c r="C1370" i="17"/>
  <c r="C1369" i="17"/>
  <c r="C1368" i="17"/>
  <c r="C1367" i="17"/>
  <c r="C1366" i="17"/>
  <c r="C1365" i="17"/>
  <c r="C1364" i="17"/>
  <c r="C1363" i="17"/>
  <c r="C1362" i="17"/>
  <c r="C1361" i="17"/>
  <c r="C1360" i="17"/>
  <c r="C1359" i="17"/>
  <c r="C1358" i="17"/>
  <c r="C1357" i="17"/>
  <c r="C1356" i="17"/>
  <c r="C1355" i="17"/>
  <c r="C1354" i="17"/>
  <c r="C1353" i="17"/>
  <c r="C1352" i="17"/>
  <c r="C1351" i="17"/>
  <c r="C1350" i="17"/>
  <c r="C1349" i="17"/>
  <c r="C1348" i="17"/>
  <c r="C1347" i="17"/>
  <c r="C1346" i="17"/>
  <c r="C1345" i="17"/>
  <c r="C1344" i="17"/>
  <c r="C1343" i="17"/>
  <c r="C1342" i="17"/>
  <c r="C1341" i="17"/>
  <c r="C1340" i="17"/>
  <c r="C1339" i="17"/>
  <c r="C1338" i="17"/>
  <c r="C1337" i="17"/>
  <c r="C1336" i="17"/>
  <c r="C1335" i="17"/>
  <c r="C1334" i="17"/>
  <c r="C1333" i="17"/>
  <c r="C1332" i="17"/>
  <c r="C1331" i="17"/>
  <c r="C1330" i="17"/>
  <c r="C1329" i="17"/>
  <c r="C1328" i="17"/>
  <c r="C1327" i="17"/>
  <c r="C1326" i="17"/>
  <c r="C1325" i="17"/>
  <c r="C1324" i="17"/>
  <c r="C1323" i="17"/>
  <c r="C1322" i="17"/>
  <c r="C1321" i="17"/>
  <c r="C1320" i="17"/>
  <c r="C1319" i="17"/>
  <c r="C1318" i="17"/>
  <c r="C1317" i="17"/>
  <c r="C1316" i="17"/>
  <c r="C1315" i="17"/>
  <c r="C1314" i="17"/>
  <c r="C1313" i="17"/>
  <c r="C1312" i="17"/>
  <c r="C1311" i="17"/>
  <c r="C1310" i="17"/>
  <c r="C1309" i="17"/>
  <c r="C1308" i="17"/>
  <c r="C1307" i="17"/>
  <c r="C1306" i="17"/>
  <c r="C1305" i="17"/>
  <c r="C1304" i="17"/>
  <c r="C1303" i="17"/>
  <c r="C1302" i="17"/>
  <c r="C1301" i="17"/>
  <c r="C1300" i="17"/>
  <c r="C1299" i="17"/>
  <c r="C1298" i="17"/>
  <c r="C1297" i="17"/>
  <c r="C1296" i="17"/>
  <c r="C1295" i="17"/>
  <c r="C1294" i="17"/>
  <c r="C1293" i="17"/>
  <c r="C1292" i="17"/>
  <c r="C1291" i="17"/>
  <c r="C1290" i="17"/>
  <c r="C1289" i="17"/>
  <c r="C1288" i="17"/>
  <c r="C1287" i="17"/>
  <c r="C1286" i="17"/>
  <c r="C1285" i="17"/>
  <c r="C1284" i="17"/>
  <c r="C1283" i="17"/>
  <c r="C1282" i="17"/>
  <c r="C1281" i="17"/>
  <c r="C1280" i="17"/>
  <c r="C1279" i="17"/>
  <c r="C1278" i="17"/>
  <c r="C1277" i="17"/>
  <c r="C1276" i="17"/>
  <c r="C1275" i="17"/>
  <c r="C1274" i="17"/>
  <c r="C1273" i="17"/>
  <c r="C1272" i="17"/>
  <c r="C1271" i="17"/>
  <c r="C1270" i="17"/>
  <c r="C1269" i="17"/>
  <c r="C1268" i="17"/>
  <c r="C1267" i="17"/>
  <c r="C1266" i="17"/>
  <c r="C1265" i="17"/>
  <c r="C1264" i="17"/>
  <c r="C1263" i="17"/>
  <c r="C1262" i="17"/>
  <c r="C1261" i="17"/>
  <c r="C1260" i="17"/>
  <c r="C1259" i="17"/>
  <c r="C1258" i="17"/>
  <c r="C1257" i="17"/>
  <c r="C1256" i="17"/>
  <c r="C1255" i="17"/>
  <c r="C1254" i="17"/>
  <c r="C1253" i="17"/>
  <c r="C1252" i="17"/>
  <c r="C1251" i="17"/>
  <c r="C1250" i="17"/>
  <c r="C1249" i="17"/>
  <c r="C1248" i="17"/>
  <c r="C1247" i="17"/>
  <c r="C1246" i="17"/>
  <c r="C1245" i="17"/>
  <c r="C1244" i="17"/>
  <c r="C1243" i="17"/>
  <c r="C1242" i="17"/>
  <c r="C1241" i="17"/>
  <c r="C1240" i="17"/>
  <c r="C1239" i="17"/>
  <c r="C1238" i="17"/>
  <c r="C1237" i="17"/>
  <c r="C1236" i="17"/>
  <c r="C1235" i="17"/>
  <c r="C1234" i="17"/>
  <c r="C1233" i="17"/>
  <c r="C1232" i="17"/>
  <c r="C1231" i="17"/>
  <c r="C1230" i="17"/>
  <c r="C1229" i="17"/>
  <c r="C1228" i="17"/>
  <c r="C1227" i="17"/>
  <c r="C1226" i="17"/>
  <c r="C1225" i="17"/>
  <c r="C1224" i="17"/>
  <c r="C1223" i="17"/>
  <c r="C1222" i="17"/>
  <c r="C1221" i="17"/>
  <c r="C1220" i="17"/>
  <c r="C1219" i="17"/>
  <c r="C1218" i="17"/>
  <c r="C1217" i="17"/>
  <c r="C1216" i="17"/>
  <c r="C1215" i="17"/>
  <c r="C1214" i="17"/>
  <c r="C1213" i="17"/>
  <c r="C1212" i="17"/>
  <c r="C1211" i="17"/>
  <c r="C1210" i="17"/>
  <c r="C1209" i="17"/>
  <c r="C1208" i="17"/>
  <c r="C1207" i="17"/>
  <c r="C1206" i="17"/>
  <c r="C1205" i="17"/>
  <c r="C1204" i="17"/>
  <c r="C1203" i="17"/>
  <c r="C1202" i="17"/>
  <c r="C1201" i="17"/>
  <c r="C1200" i="17"/>
  <c r="C1199" i="17"/>
  <c r="C1198" i="17"/>
  <c r="C1197" i="17"/>
  <c r="C1196" i="17"/>
  <c r="C1195" i="17"/>
  <c r="C1194" i="17"/>
  <c r="C1193" i="17"/>
  <c r="C1192" i="17"/>
  <c r="C1191" i="17"/>
  <c r="C1190" i="17"/>
  <c r="C1189" i="17"/>
  <c r="C1188" i="17"/>
  <c r="C1187" i="17"/>
  <c r="C1186" i="17"/>
  <c r="C1185" i="17"/>
  <c r="C1184" i="17"/>
  <c r="C1183" i="17"/>
  <c r="C1182" i="17"/>
  <c r="C1181" i="17"/>
  <c r="C1180" i="17"/>
  <c r="C1179" i="17"/>
  <c r="C1178" i="17"/>
  <c r="C1177" i="17"/>
  <c r="C1176" i="17"/>
  <c r="C1175" i="17"/>
  <c r="C1174" i="17"/>
  <c r="C1173" i="17"/>
  <c r="C1172" i="17"/>
  <c r="C1171" i="17"/>
  <c r="C1170" i="17"/>
  <c r="C1169" i="17"/>
  <c r="C1168" i="17"/>
  <c r="C1167" i="17"/>
  <c r="C1166" i="17"/>
  <c r="C1165" i="17"/>
  <c r="C1164" i="17"/>
  <c r="C1163" i="17"/>
  <c r="C1162" i="17"/>
  <c r="C1161" i="17"/>
  <c r="C1160" i="17"/>
  <c r="C1159" i="17"/>
  <c r="C1158" i="17"/>
  <c r="C1157" i="17"/>
  <c r="C1156" i="17"/>
  <c r="C1155" i="17"/>
  <c r="C1154" i="17"/>
  <c r="C1153" i="17"/>
  <c r="C1152" i="17"/>
  <c r="C1151" i="17"/>
  <c r="C1150" i="17"/>
  <c r="C1149" i="17"/>
  <c r="C1148" i="17"/>
  <c r="C1147" i="17"/>
  <c r="C1146" i="17"/>
  <c r="C1145" i="17"/>
  <c r="C1144" i="17"/>
  <c r="C1143" i="17"/>
  <c r="C1142" i="17"/>
  <c r="C1141" i="17"/>
  <c r="C1140" i="17"/>
  <c r="C1139" i="17"/>
  <c r="C1138" i="17"/>
  <c r="C1137" i="17"/>
  <c r="C1136" i="17"/>
  <c r="C1135" i="17"/>
  <c r="C1134" i="17"/>
  <c r="C1133" i="17"/>
  <c r="C1132" i="17"/>
  <c r="C1131" i="17"/>
  <c r="C1130" i="17"/>
  <c r="C1129" i="17"/>
  <c r="C1128" i="17"/>
  <c r="C1127" i="17"/>
  <c r="C1126" i="17"/>
  <c r="C1125" i="17"/>
  <c r="C1124" i="17"/>
  <c r="C1123" i="17"/>
  <c r="C1122" i="17"/>
  <c r="C1121" i="17"/>
  <c r="C1120" i="17"/>
  <c r="C1119" i="17"/>
  <c r="C1118" i="17"/>
  <c r="C1117" i="17"/>
  <c r="C1116" i="17"/>
  <c r="C1115" i="17"/>
  <c r="C1114" i="17"/>
  <c r="C1113" i="17"/>
  <c r="C1112" i="17"/>
  <c r="C1111" i="17"/>
  <c r="C1110" i="17"/>
  <c r="C1109" i="17"/>
  <c r="C1108" i="17"/>
  <c r="C1107" i="17"/>
  <c r="C1106" i="17"/>
  <c r="C1105" i="17"/>
  <c r="C1104" i="17"/>
  <c r="C1103" i="17"/>
  <c r="C1102" i="17"/>
  <c r="C1101" i="17"/>
  <c r="C1100" i="17"/>
  <c r="C1099" i="17"/>
  <c r="C1098" i="17"/>
  <c r="C1097" i="17"/>
  <c r="C1096" i="17"/>
  <c r="C1095" i="17"/>
  <c r="C1094" i="17"/>
  <c r="C1093" i="17"/>
  <c r="C1092" i="17"/>
  <c r="C1091" i="17"/>
  <c r="C1090" i="17"/>
  <c r="C1089" i="17"/>
  <c r="C1088" i="17"/>
  <c r="C1087" i="17"/>
  <c r="C1086" i="17"/>
  <c r="C1085" i="17"/>
  <c r="C1084" i="17"/>
  <c r="C1083" i="17"/>
  <c r="C1082" i="17"/>
  <c r="C1081" i="17"/>
  <c r="C1080" i="17"/>
  <c r="C1079" i="17"/>
  <c r="C1078" i="17"/>
  <c r="C1077" i="17"/>
  <c r="C1076" i="17"/>
  <c r="C1075" i="17"/>
  <c r="C1074" i="17"/>
  <c r="C1073" i="17"/>
  <c r="C1072" i="17"/>
  <c r="C1071" i="17"/>
  <c r="C1070" i="17"/>
  <c r="C1069" i="17"/>
  <c r="C1068" i="17"/>
  <c r="C1067" i="17"/>
  <c r="C1066" i="17"/>
  <c r="C1065" i="17"/>
  <c r="C1064" i="17"/>
  <c r="C1063" i="17"/>
  <c r="C1062" i="17"/>
  <c r="C1061" i="17"/>
  <c r="C1060" i="17"/>
  <c r="C1059" i="17"/>
  <c r="C1058" i="17"/>
  <c r="C1057" i="17"/>
  <c r="C1056" i="17"/>
  <c r="C1055" i="17"/>
  <c r="C1054" i="17"/>
  <c r="C1053" i="17"/>
  <c r="C1052" i="17"/>
  <c r="C1051" i="17"/>
  <c r="C1050" i="17"/>
  <c r="C1049" i="17"/>
  <c r="C1048" i="17"/>
  <c r="C1047" i="17"/>
  <c r="C1046" i="17"/>
  <c r="C1045" i="17"/>
  <c r="C1044" i="17"/>
  <c r="C1043" i="17"/>
  <c r="C1042" i="17"/>
  <c r="C1041" i="17"/>
  <c r="C1040" i="17"/>
  <c r="C1039" i="17"/>
  <c r="C1038" i="17"/>
  <c r="C1037" i="17"/>
  <c r="C1036" i="17"/>
  <c r="C1035" i="17"/>
  <c r="C1034" i="17"/>
  <c r="C1033" i="17"/>
  <c r="C1032" i="17"/>
  <c r="C1031" i="17"/>
  <c r="C1030" i="17"/>
  <c r="C1029" i="17"/>
  <c r="C1028" i="17"/>
  <c r="C1027" i="17"/>
  <c r="C1026" i="17"/>
  <c r="C1025" i="17"/>
  <c r="C1024" i="17"/>
  <c r="C1023" i="17"/>
  <c r="C1022" i="17"/>
  <c r="C1021" i="17"/>
  <c r="C1020" i="17"/>
  <c r="C1019" i="17"/>
  <c r="C1018" i="17"/>
  <c r="C1017" i="17"/>
  <c r="C1016" i="17"/>
  <c r="C1015" i="17"/>
  <c r="C1014" i="17"/>
  <c r="C1013" i="17"/>
  <c r="C1012" i="17"/>
  <c r="C1011" i="17"/>
  <c r="C1010" i="17"/>
  <c r="C1009" i="17"/>
  <c r="C1008" i="17"/>
  <c r="C1007" i="17"/>
  <c r="C1006" i="17"/>
  <c r="C1005" i="17"/>
  <c r="C1004" i="17"/>
  <c r="C1003" i="17"/>
  <c r="C1002" i="17"/>
  <c r="C1001" i="17"/>
  <c r="C1000" i="17"/>
  <c r="C999" i="17"/>
  <c r="C998" i="17"/>
  <c r="C997" i="17"/>
  <c r="C996" i="17"/>
  <c r="C995" i="17"/>
  <c r="C994" i="17"/>
  <c r="C993" i="17"/>
  <c r="C992" i="17"/>
  <c r="C991" i="17"/>
  <c r="C990" i="17"/>
  <c r="C989" i="17"/>
  <c r="C988" i="17"/>
  <c r="C987" i="17"/>
  <c r="C986" i="17"/>
  <c r="C985" i="17"/>
  <c r="C984" i="17"/>
  <c r="C983" i="17"/>
  <c r="C982" i="17"/>
  <c r="C981" i="17"/>
  <c r="C980" i="17"/>
  <c r="C979" i="17"/>
  <c r="C978" i="17"/>
  <c r="C977" i="17"/>
  <c r="C976" i="17"/>
  <c r="C975" i="17"/>
  <c r="C974" i="17"/>
  <c r="C973" i="17"/>
  <c r="C972" i="17"/>
  <c r="C971" i="17"/>
  <c r="C970" i="17"/>
  <c r="C969" i="17"/>
  <c r="C968" i="17"/>
  <c r="C967" i="17"/>
  <c r="C966" i="17"/>
  <c r="C965" i="17"/>
  <c r="C964" i="17"/>
  <c r="C963" i="17"/>
  <c r="C962" i="17"/>
  <c r="C961" i="17"/>
  <c r="C960" i="17"/>
  <c r="C959" i="17"/>
  <c r="C958" i="17"/>
  <c r="C957" i="17"/>
  <c r="C956" i="17"/>
  <c r="C955" i="17"/>
  <c r="C954" i="17"/>
  <c r="C953" i="17"/>
  <c r="C952" i="17"/>
  <c r="C951" i="17"/>
  <c r="C950" i="17"/>
  <c r="C949" i="17"/>
  <c r="C948" i="17"/>
  <c r="C947" i="17"/>
  <c r="C946" i="17"/>
  <c r="C945" i="17"/>
  <c r="C944" i="17"/>
  <c r="C943" i="17"/>
  <c r="C942" i="17"/>
  <c r="C941" i="17"/>
  <c r="C940" i="17"/>
  <c r="C939" i="17"/>
  <c r="C938" i="17"/>
  <c r="C937" i="17"/>
  <c r="C936" i="17"/>
  <c r="C935" i="17"/>
  <c r="C934" i="17"/>
  <c r="C933" i="17"/>
  <c r="C932" i="17"/>
  <c r="C931" i="17"/>
  <c r="C930" i="17"/>
  <c r="C929" i="17"/>
  <c r="C928" i="17"/>
  <c r="C927" i="17"/>
  <c r="C926" i="17"/>
  <c r="C925" i="17"/>
  <c r="C924" i="17"/>
  <c r="C923" i="17"/>
  <c r="C922" i="17"/>
  <c r="C921" i="17"/>
  <c r="C920" i="17"/>
  <c r="C919" i="17"/>
  <c r="C918" i="17"/>
  <c r="C917" i="17"/>
  <c r="C916" i="17"/>
  <c r="C915" i="17"/>
  <c r="C914" i="17"/>
  <c r="C913" i="17"/>
  <c r="C912" i="17"/>
  <c r="C911" i="17"/>
  <c r="C910" i="17"/>
  <c r="C909" i="17"/>
  <c r="C908" i="17"/>
  <c r="C907" i="17"/>
  <c r="C906" i="17"/>
  <c r="C905" i="17"/>
  <c r="C904" i="17"/>
  <c r="C903" i="17"/>
  <c r="C902" i="17"/>
  <c r="C901" i="17"/>
  <c r="C900" i="17"/>
  <c r="C899" i="17"/>
  <c r="C898" i="17"/>
  <c r="C897" i="17"/>
  <c r="C896" i="17"/>
  <c r="C895" i="17"/>
  <c r="C894" i="17"/>
  <c r="C893" i="17"/>
  <c r="C892" i="17"/>
  <c r="C891" i="17"/>
  <c r="C890" i="17"/>
  <c r="C889" i="17"/>
  <c r="C888" i="17"/>
  <c r="C887" i="17"/>
  <c r="C886" i="17"/>
  <c r="C885" i="17"/>
  <c r="C884" i="17"/>
  <c r="C883" i="17"/>
  <c r="C882" i="17"/>
  <c r="C881" i="17"/>
  <c r="C880" i="17"/>
  <c r="C879" i="17"/>
  <c r="C878" i="17"/>
  <c r="C877" i="17"/>
  <c r="C876" i="17"/>
  <c r="C875" i="17"/>
  <c r="C874" i="17"/>
  <c r="C873" i="17"/>
  <c r="C872" i="17"/>
  <c r="C871" i="17"/>
  <c r="C870" i="17"/>
  <c r="C869" i="17"/>
  <c r="C868" i="17"/>
  <c r="C867" i="17"/>
  <c r="C866" i="17"/>
  <c r="C865" i="17"/>
  <c r="C864" i="17"/>
  <c r="C863" i="17"/>
  <c r="C862" i="17"/>
  <c r="C861" i="17"/>
  <c r="C860" i="17"/>
  <c r="C859" i="17"/>
  <c r="C858" i="17"/>
  <c r="C857" i="17"/>
  <c r="C856" i="17"/>
  <c r="C855" i="17"/>
  <c r="C854" i="17"/>
  <c r="C853" i="17"/>
  <c r="C852" i="17"/>
  <c r="C851" i="17"/>
  <c r="C850" i="17"/>
  <c r="C849" i="17"/>
  <c r="C848" i="17"/>
  <c r="C847" i="17"/>
  <c r="C846" i="17"/>
  <c r="C845" i="17"/>
  <c r="C844" i="17"/>
  <c r="C843" i="17"/>
  <c r="C842" i="17"/>
  <c r="C841" i="17"/>
  <c r="C840" i="17"/>
  <c r="C839" i="17"/>
  <c r="C838" i="17"/>
  <c r="C837" i="17"/>
  <c r="C836" i="17"/>
  <c r="C835" i="17"/>
  <c r="C834" i="17"/>
  <c r="C833" i="17"/>
  <c r="C832" i="17"/>
  <c r="C831" i="17"/>
  <c r="C830" i="17"/>
  <c r="C829" i="17"/>
  <c r="C828" i="17"/>
  <c r="C827" i="17"/>
  <c r="C826" i="17"/>
  <c r="C825" i="17"/>
  <c r="C824" i="17"/>
  <c r="C823" i="17"/>
  <c r="C822" i="17"/>
  <c r="C821" i="17"/>
  <c r="C820" i="17"/>
  <c r="C819" i="17"/>
  <c r="C818" i="17"/>
  <c r="C817" i="17"/>
  <c r="C816" i="17"/>
  <c r="C815" i="17"/>
  <c r="C814" i="17"/>
  <c r="C813" i="17"/>
  <c r="C812" i="17"/>
  <c r="C811" i="17"/>
  <c r="C810" i="17"/>
  <c r="C809" i="17"/>
  <c r="C808" i="17"/>
  <c r="C807" i="17"/>
  <c r="C806" i="17"/>
  <c r="C805" i="17"/>
  <c r="C804" i="17"/>
  <c r="C803" i="17"/>
  <c r="C802" i="17"/>
  <c r="C801" i="17"/>
  <c r="C800" i="17"/>
  <c r="C799" i="17"/>
  <c r="C798" i="17"/>
  <c r="C797" i="17"/>
  <c r="C796" i="17"/>
  <c r="C795" i="17"/>
  <c r="C794" i="17"/>
  <c r="C793" i="17"/>
  <c r="C792" i="17"/>
  <c r="C791" i="17"/>
  <c r="C790" i="17"/>
  <c r="C789" i="17"/>
  <c r="C788" i="17"/>
  <c r="C787" i="17"/>
  <c r="C786" i="17"/>
  <c r="C785" i="17"/>
  <c r="C784" i="17"/>
  <c r="C783" i="17"/>
  <c r="C782" i="17"/>
  <c r="C781" i="17"/>
  <c r="C780" i="17"/>
  <c r="C779" i="17"/>
  <c r="C778" i="17"/>
  <c r="C777" i="17"/>
  <c r="C776" i="17"/>
  <c r="C775" i="17"/>
  <c r="C774" i="17"/>
  <c r="C773" i="17"/>
  <c r="C772" i="17"/>
  <c r="C771" i="17"/>
  <c r="C770" i="17"/>
  <c r="C769" i="17"/>
  <c r="C768" i="17"/>
  <c r="C767" i="17"/>
  <c r="C766" i="17"/>
  <c r="C765" i="17"/>
  <c r="C764" i="17"/>
  <c r="C763" i="17"/>
  <c r="C762" i="17"/>
  <c r="C761" i="17"/>
  <c r="C760" i="17"/>
  <c r="C759" i="17"/>
  <c r="C758" i="17"/>
  <c r="C757" i="17"/>
  <c r="C756" i="17"/>
  <c r="C755" i="17"/>
  <c r="C754" i="17"/>
  <c r="C753" i="17"/>
  <c r="C752" i="17"/>
  <c r="C751" i="17"/>
  <c r="C750" i="17"/>
  <c r="C749" i="17"/>
  <c r="C748" i="17"/>
  <c r="C747" i="17"/>
  <c r="C746" i="17"/>
  <c r="C745" i="17"/>
  <c r="C744" i="17"/>
  <c r="C743" i="17"/>
  <c r="C742" i="17"/>
  <c r="C741" i="17"/>
  <c r="C740" i="17"/>
  <c r="C739" i="17"/>
  <c r="C738" i="17"/>
  <c r="C737" i="17"/>
  <c r="C736" i="17"/>
  <c r="C735" i="17"/>
  <c r="C734" i="17"/>
  <c r="C733" i="17"/>
  <c r="C732" i="17"/>
  <c r="C731" i="17"/>
  <c r="C730" i="17"/>
  <c r="C729" i="17"/>
  <c r="C728" i="17"/>
  <c r="C727" i="17"/>
  <c r="C726" i="17"/>
  <c r="C725" i="17"/>
  <c r="C724" i="17"/>
  <c r="C723" i="17"/>
  <c r="C722" i="17"/>
  <c r="C721" i="17"/>
  <c r="C720" i="17"/>
  <c r="C719" i="17"/>
  <c r="C718" i="17"/>
  <c r="C717" i="17"/>
  <c r="C716" i="17"/>
  <c r="C715" i="17"/>
  <c r="C714" i="17"/>
  <c r="C713" i="17"/>
  <c r="C712" i="17"/>
  <c r="C711" i="17"/>
  <c r="C710" i="17"/>
  <c r="C709" i="17"/>
  <c r="C708" i="17"/>
  <c r="C707" i="17"/>
  <c r="C706" i="17"/>
  <c r="C705" i="17"/>
  <c r="C704" i="17"/>
  <c r="C703" i="17"/>
  <c r="C702" i="17"/>
  <c r="C701" i="17"/>
  <c r="C700" i="17"/>
  <c r="C699" i="17"/>
  <c r="C698" i="17"/>
  <c r="C697" i="17"/>
  <c r="C696" i="17"/>
  <c r="C695" i="17"/>
  <c r="C694" i="17"/>
  <c r="C693" i="17"/>
  <c r="C692" i="17"/>
  <c r="C691" i="17"/>
  <c r="C690" i="17"/>
  <c r="C689" i="17"/>
  <c r="C688" i="17"/>
  <c r="C687" i="17"/>
  <c r="C686" i="17"/>
  <c r="C685" i="17"/>
  <c r="C684" i="17"/>
  <c r="C683" i="17"/>
  <c r="C682" i="17"/>
  <c r="C681" i="17"/>
  <c r="C680" i="17"/>
  <c r="C679" i="17"/>
  <c r="C678" i="17"/>
  <c r="C677" i="17"/>
  <c r="C676" i="17"/>
  <c r="C675" i="17"/>
  <c r="C674" i="17"/>
  <c r="C673" i="17"/>
  <c r="C672" i="17"/>
  <c r="C671" i="17"/>
  <c r="C670" i="17"/>
  <c r="C669" i="17"/>
  <c r="C668" i="17"/>
  <c r="C667" i="17"/>
  <c r="C666" i="17"/>
  <c r="C665" i="17"/>
  <c r="C664" i="17"/>
  <c r="C663" i="17"/>
  <c r="C662" i="17"/>
  <c r="C661" i="17"/>
  <c r="C660" i="17"/>
  <c r="C659" i="17"/>
  <c r="C658" i="17"/>
  <c r="C657" i="17"/>
  <c r="C656" i="17"/>
  <c r="C655" i="17"/>
  <c r="C654" i="17"/>
  <c r="C653" i="17"/>
  <c r="C652" i="17"/>
  <c r="C651" i="17"/>
  <c r="C650" i="17"/>
  <c r="C649" i="17"/>
  <c r="C648" i="17"/>
  <c r="C647" i="17"/>
  <c r="C646" i="17"/>
  <c r="C645" i="17"/>
  <c r="C644" i="17"/>
  <c r="C643" i="17"/>
  <c r="C642" i="17"/>
  <c r="C641" i="17"/>
  <c r="C640" i="17"/>
  <c r="C639" i="17"/>
  <c r="C638" i="17"/>
  <c r="C637" i="17"/>
  <c r="C636" i="17"/>
  <c r="C635" i="17"/>
  <c r="C634" i="17"/>
  <c r="C633" i="17"/>
  <c r="C632" i="17"/>
  <c r="C631" i="17"/>
  <c r="C630" i="17"/>
  <c r="C629" i="17"/>
  <c r="C628" i="17"/>
  <c r="C627" i="17"/>
  <c r="C626" i="17"/>
  <c r="C625" i="17"/>
  <c r="C624" i="17"/>
  <c r="C623" i="17"/>
  <c r="C622" i="17"/>
  <c r="C621" i="17"/>
  <c r="C620" i="17"/>
  <c r="C619" i="17"/>
  <c r="C618" i="17"/>
  <c r="C617" i="17"/>
  <c r="C616" i="17"/>
  <c r="C615" i="17"/>
  <c r="C614" i="17"/>
  <c r="C613" i="17"/>
  <c r="C612" i="17"/>
  <c r="C611" i="17"/>
  <c r="C610" i="17"/>
  <c r="C609" i="17"/>
  <c r="C608" i="17"/>
  <c r="C607" i="17"/>
  <c r="C606" i="17"/>
  <c r="C605" i="17"/>
  <c r="C604" i="17"/>
  <c r="C603" i="17"/>
  <c r="C602" i="17"/>
  <c r="C601" i="17"/>
  <c r="C600" i="17"/>
  <c r="C599" i="17"/>
  <c r="C598" i="17"/>
  <c r="C597" i="17"/>
  <c r="C596" i="17"/>
  <c r="C595" i="17"/>
  <c r="C594" i="17"/>
  <c r="C593" i="17"/>
  <c r="C592" i="17"/>
  <c r="C591" i="17"/>
  <c r="C590" i="17"/>
  <c r="C589" i="17"/>
  <c r="C588" i="17"/>
  <c r="C587" i="17"/>
  <c r="C586" i="17"/>
  <c r="C585" i="17"/>
  <c r="C584" i="17"/>
  <c r="C583" i="17"/>
  <c r="C582" i="17"/>
  <c r="C581" i="17"/>
  <c r="C580" i="17"/>
  <c r="C579" i="17"/>
  <c r="C578" i="17"/>
  <c r="C577" i="17"/>
  <c r="C576" i="17"/>
  <c r="C575" i="17"/>
  <c r="C574" i="17"/>
  <c r="C573" i="17"/>
  <c r="C572" i="17"/>
  <c r="C571" i="17"/>
  <c r="C570" i="17"/>
  <c r="C569" i="17"/>
  <c r="C568" i="17"/>
  <c r="C567" i="17"/>
  <c r="C566" i="17"/>
  <c r="C565" i="17"/>
  <c r="C564" i="17"/>
  <c r="C563" i="17"/>
  <c r="C562" i="17"/>
  <c r="C561" i="17"/>
  <c r="C560" i="17"/>
  <c r="C559" i="17"/>
  <c r="C558" i="17"/>
  <c r="C557" i="17"/>
  <c r="C556" i="17"/>
  <c r="C555" i="17"/>
  <c r="C554" i="17"/>
  <c r="C553" i="17"/>
  <c r="C552" i="17"/>
  <c r="C551" i="17"/>
  <c r="C550" i="17"/>
  <c r="C549" i="17"/>
  <c r="C548" i="17"/>
  <c r="C547" i="17"/>
  <c r="C546" i="17"/>
  <c r="C545" i="17"/>
  <c r="C544" i="17"/>
  <c r="C543" i="17"/>
  <c r="C542" i="17"/>
  <c r="C541" i="17"/>
  <c r="C540" i="17"/>
  <c r="C539" i="17"/>
  <c r="C538" i="17"/>
  <c r="C537" i="17"/>
  <c r="C536" i="17"/>
  <c r="C535" i="17"/>
  <c r="C534" i="17"/>
  <c r="C533" i="17"/>
  <c r="C532" i="17"/>
  <c r="C531" i="17"/>
  <c r="C530" i="17"/>
  <c r="C529" i="17"/>
  <c r="C528" i="17"/>
  <c r="C527" i="17"/>
  <c r="C526" i="17"/>
  <c r="C525" i="17"/>
  <c r="C524" i="17"/>
  <c r="C523" i="17"/>
  <c r="C522" i="17"/>
  <c r="C521" i="17"/>
  <c r="C520" i="17"/>
  <c r="C519" i="17"/>
  <c r="C518" i="17"/>
  <c r="C517" i="17"/>
  <c r="C516" i="17"/>
  <c r="C515" i="17"/>
  <c r="C514" i="17"/>
  <c r="C513" i="17"/>
  <c r="C512" i="17"/>
  <c r="C511" i="17"/>
  <c r="C510" i="17"/>
  <c r="C509" i="17"/>
  <c r="C508" i="17"/>
  <c r="C507" i="17"/>
  <c r="C506" i="17"/>
  <c r="C505" i="17"/>
  <c r="C504" i="17"/>
  <c r="C503" i="17"/>
  <c r="C502" i="17"/>
  <c r="C501" i="17"/>
  <c r="C500" i="17"/>
  <c r="C499" i="17"/>
  <c r="C498" i="17"/>
  <c r="C497" i="17"/>
  <c r="C496" i="17"/>
  <c r="C495" i="17"/>
  <c r="C494" i="17"/>
  <c r="C493" i="17"/>
  <c r="C492" i="17"/>
  <c r="C491" i="17"/>
  <c r="C490" i="17"/>
  <c r="C489" i="17"/>
  <c r="C488" i="17"/>
  <c r="C487" i="17"/>
  <c r="C486" i="17"/>
  <c r="C485" i="17"/>
  <c r="C484" i="17"/>
  <c r="C483" i="17"/>
  <c r="C482" i="17"/>
  <c r="C481" i="17"/>
  <c r="C480" i="17"/>
  <c r="C479" i="17"/>
  <c r="C478" i="17"/>
  <c r="C477" i="17"/>
  <c r="C476" i="17"/>
  <c r="C475" i="17"/>
  <c r="C474" i="17"/>
  <c r="C473" i="17"/>
  <c r="C472" i="17"/>
  <c r="C471" i="17"/>
  <c r="C470" i="17"/>
  <c r="C469" i="17"/>
  <c r="C468" i="17"/>
  <c r="C467" i="17"/>
  <c r="C466" i="17"/>
  <c r="C465" i="17"/>
  <c r="C464" i="17"/>
  <c r="C463" i="17"/>
  <c r="C462" i="17"/>
  <c r="C461" i="17"/>
  <c r="C460" i="17"/>
  <c r="C459" i="17"/>
  <c r="C458" i="17"/>
  <c r="C457" i="17"/>
  <c r="C456" i="17"/>
  <c r="C455" i="17"/>
  <c r="C454" i="17"/>
  <c r="C453" i="17"/>
  <c r="C452" i="17"/>
  <c r="C451" i="17"/>
  <c r="C450" i="17"/>
  <c r="C449" i="17"/>
  <c r="C448" i="17"/>
  <c r="C447" i="17"/>
  <c r="C446" i="17"/>
  <c r="C445" i="17"/>
  <c r="C444" i="17"/>
  <c r="C443" i="17"/>
  <c r="C442" i="17"/>
  <c r="C441" i="17"/>
  <c r="C440" i="17"/>
  <c r="C439" i="17"/>
  <c r="C438" i="17"/>
  <c r="C437" i="17"/>
  <c r="C436" i="17"/>
  <c r="C435" i="17"/>
  <c r="C434" i="17"/>
  <c r="C433" i="17"/>
  <c r="C432" i="17"/>
  <c r="C431" i="17"/>
  <c r="C430" i="17"/>
  <c r="C429" i="17"/>
  <c r="C428" i="17"/>
  <c r="C427" i="17"/>
  <c r="C426" i="17"/>
  <c r="C425" i="17"/>
  <c r="C424" i="17"/>
  <c r="C423" i="17"/>
  <c r="C422" i="17"/>
  <c r="C421" i="17"/>
  <c r="C420" i="17"/>
  <c r="C419" i="17"/>
  <c r="C418" i="17"/>
  <c r="C417" i="17"/>
  <c r="C416" i="17"/>
  <c r="C415" i="17"/>
  <c r="C414" i="17"/>
  <c r="C413" i="17"/>
  <c r="C412" i="17"/>
  <c r="C411" i="17"/>
  <c r="C410" i="17"/>
  <c r="C409" i="17"/>
  <c r="C408" i="17"/>
  <c r="C407" i="17"/>
  <c r="C406" i="17"/>
  <c r="C405" i="17"/>
  <c r="C404" i="17"/>
  <c r="C403" i="17"/>
  <c r="C402" i="17"/>
  <c r="C401" i="17"/>
  <c r="C400" i="17"/>
  <c r="C399" i="17"/>
  <c r="C398" i="17"/>
  <c r="C397" i="17"/>
  <c r="C396" i="17"/>
  <c r="C395" i="17"/>
  <c r="C394" i="17"/>
  <c r="C393" i="17"/>
  <c r="C392" i="17"/>
  <c r="C391" i="17"/>
  <c r="C390" i="17"/>
  <c r="C389" i="17"/>
  <c r="C388" i="17"/>
  <c r="C387" i="17"/>
  <c r="C386" i="17"/>
  <c r="C385" i="17"/>
  <c r="C384" i="17"/>
  <c r="C383" i="17"/>
  <c r="C382" i="17"/>
  <c r="C381" i="17"/>
  <c r="C380" i="17"/>
  <c r="C379" i="17"/>
  <c r="C378" i="17"/>
  <c r="C377" i="17"/>
  <c r="C376" i="17"/>
  <c r="C375" i="17"/>
  <c r="C374" i="17"/>
  <c r="C373" i="17"/>
  <c r="C372" i="17"/>
  <c r="C371" i="17"/>
  <c r="C370" i="17"/>
  <c r="C369" i="17"/>
  <c r="C368" i="17"/>
  <c r="C367" i="17"/>
  <c r="C366" i="17"/>
  <c r="C365" i="17"/>
  <c r="C364" i="17"/>
  <c r="C363" i="17"/>
  <c r="C362" i="17"/>
  <c r="C361" i="17"/>
  <c r="C360" i="17"/>
  <c r="C359" i="17"/>
  <c r="C358" i="17"/>
  <c r="C357" i="17"/>
  <c r="C356" i="17"/>
  <c r="C355" i="17"/>
  <c r="C354" i="17"/>
  <c r="C353" i="17"/>
  <c r="C352" i="17"/>
  <c r="C351" i="17"/>
  <c r="C350" i="17"/>
  <c r="C349" i="17"/>
  <c r="C348" i="17"/>
  <c r="C347" i="17"/>
  <c r="C346" i="17"/>
  <c r="C345" i="17"/>
  <c r="C344" i="17"/>
  <c r="C343" i="17"/>
  <c r="C342" i="17"/>
  <c r="C341" i="17"/>
  <c r="C340" i="17"/>
  <c r="C339" i="17"/>
  <c r="C338" i="17"/>
  <c r="C337" i="17"/>
  <c r="C336" i="17"/>
  <c r="C335" i="17"/>
  <c r="C334" i="17"/>
  <c r="C333" i="17"/>
  <c r="C332" i="17"/>
  <c r="C331" i="17"/>
  <c r="C330" i="17"/>
  <c r="C329" i="17"/>
  <c r="C328" i="17"/>
  <c r="C327" i="17"/>
  <c r="C326" i="17"/>
  <c r="C325" i="17"/>
  <c r="C324" i="17"/>
  <c r="C323" i="17"/>
  <c r="C322" i="17"/>
  <c r="C321" i="17"/>
  <c r="C320" i="17"/>
  <c r="C319" i="17"/>
  <c r="C318" i="17"/>
  <c r="C317" i="17"/>
  <c r="C316" i="17"/>
  <c r="C315" i="17"/>
  <c r="C314" i="17"/>
  <c r="C313" i="17"/>
  <c r="C312" i="17"/>
  <c r="C311" i="17"/>
  <c r="C310" i="17"/>
  <c r="C309" i="17"/>
  <c r="C308" i="17"/>
  <c r="C307" i="17"/>
  <c r="C306" i="17"/>
  <c r="C305" i="17"/>
  <c r="C304" i="17"/>
  <c r="C303" i="17"/>
  <c r="C302" i="17"/>
  <c r="C301" i="17"/>
  <c r="C300" i="17"/>
  <c r="C299" i="17"/>
  <c r="C298" i="17"/>
  <c r="C297" i="17"/>
  <c r="C296" i="17"/>
  <c r="C295" i="17"/>
  <c r="C294" i="17"/>
  <c r="C293" i="17"/>
  <c r="C292" i="17"/>
  <c r="C291" i="17"/>
  <c r="C290" i="17"/>
  <c r="C289" i="17"/>
  <c r="C288" i="17"/>
  <c r="C287" i="17"/>
  <c r="C286" i="17"/>
  <c r="C285" i="17"/>
  <c r="C284" i="17"/>
  <c r="C283" i="17"/>
  <c r="C282" i="17"/>
  <c r="C281" i="17"/>
  <c r="C280" i="17"/>
  <c r="C279" i="17"/>
  <c r="C278" i="17"/>
  <c r="C277" i="17"/>
  <c r="C276" i="17"/>
  <c r="C275" i="17"/>
  <c r="C274" i="17"/>
  <c r="C273" i="17"/>
  <c r="C272" i="17"/>
  <c r="C271" i="17"/>
  <c r="C270" i="17"/>
  <c r="C269" i="17"/>
  <c r="C268" i="17"/>
  <c r="C267" i="17"/>
  <c r="C266" i="17"/>
  <c r="C265" i="17"/>
  <c r="C264" i="17"/>
  <c r="C263" i="17"/>
  <c r="C262" i="17"/>
  <c r="C261" i="17"/>
  <c r="C260" i="17"/>
  <c r="C259" i="17"/>
  <c r="C258" i="17"/>
  <c r="C257" i="17"/>
  <c r="C256" i="17"/>
  <c r="C255" i="17"/>
  <c r="C254" i="17"/>
  <c r="C253" i="17"/>
  <c r="C252" i="17"/>
  <c r="C251" i="17"/>
  <c r="C250" i="17"/>
  <c r="C249" i="17"/>
  <c r="C248" i="17"/>
  <c r="C247" i="17"/>
  <c r="C246" i="17"/>
  <c r="C245" i="17"/>
  <c r="C244" i="17"/>
  <c r="C243" i="17"/>
  <c r="C242" i="17"/>
  <c r="C241" i="17"/>
  <c r="C240" i="17"/>
  <c r="C239" i="17"/>
  <c r="C238" i="17"/>
  <c r="C237" i="17"/>
  <c r="C236" i="17"/>
  <c r="C235" i="17"/>
  <c r="C234" i="17"/>
  <c r="C233" i="17"/>
  <c r="C232" i="17"/>
  <c r="C231" i="17"/>
  <c r="C230" i="17"/>
  <c r="C229" i="17"/>
  <c r="C228" i="17"/>
  <c r="C227" i="17"/>
  <c r="C226" i="17"/>
  <c r="C225" i="17"/>
  <c r="C224" i="17"/>
  <c r="C223" i="17"/>
  <c r="C222" i="17"/>
  <c r="C221" i="17"/>
  <c r="C220" i="17"/>
  <c r="C219" i="17"/>
  <c r="C218" i="17"/>
  <c r="C217" i="17"/>
  <c r="C216" i="17"/>
  <c r="C215" i="17"/>
  <c r="C214" i="17"/>
  <c r="C213" i="17"/>
  <c r="C212" i="17"/>
  <c r="C211" i="17"/>
  <c r="C210" i="17"/>
  <c r="C209" i="17"/>
  <c r="C208" i="17"/>
  <c r="C207" i="17"/>
  <c r="C206" i="17"/>
  <c r="C205" i="17"/>
  <c r="C204" i="17"/>
  <c r="C203" i="17"/>
  <c r="C202" i="17"/>
  <c r="C201" i="17"/>
  <c r="C200" i="17"/>
  <c r="C199" i="17"/>
  <c r="C198" i="17"/>
  <c r="C197" i="17"/>
  <c r="C196" i="17"/>
  <c r="C195" i="17"/>
  <c r="C194" i="17"/>
  <c r="C193" i="17"/>
  <c r="C192" i="17"/>
  <c r="C191" i="17"/>
  <c r="C190" i="17"/>
  <c r="C189" i="17"/>
  <c r="C188" i="17"/>
  <c r="C187" i="17"/>
  <c r="C186" i="17"/>
  <c r="C185" i="17"/>
  <c r="C184" i="17"/>
  <c r="C183" i="17"/>
  <c r="C182" i="17"/>
  <c r="C181" i="17"/>
  <c r="C180" i="17"/>
  <c r="C179" i="17"/>
  <c r="C178" i="17"/>
  <c r="C177" i="17"/>
  <c r="C176" i="17"/>
  <c r="C175" i="17"/>
  <c r="C174" i="17"/>
  <c r="C173" i="17"/>
  <c r="C172" i="17"/>
  <c r="C171" i="17"/>
  <c r="C170" i="17"/>
  <c r="C169" i="17"/>
  <c r="C168" i="17"/>
  <c r="C167" i="17"/>
  <c r="C166" i="17"/>
  <c r="C165" i="17"/>
  <c r="C164" i="17"/>
  <c r="C163" i="17"/>
  <c r="C162" i="17"/>
  <c r="C161" i="17"/>
  <c r="C160" i="17"/>
  <c r="C159" i="17"/>
  <c r="C158" i="17"/>
  <c r="C157" i="17"/>
  <c r="C156" i="17"/>
  <c r="C155" i="17"/>
  <c r="C154" i="17"/>
  <c r="C153" i="17"/>
  <c r="C152" i="17"/>
  <c r="C151" i="17"/>
  <c r="C150" i="17"/>
  <c r="C149" i="17"/>
  <c r="C148" i="17"/>
  <c r="C147" i="17"/>
  <c r="C146" i="17"/>
  <c r="C145" i="17"/>
  <c r="C144" i="17"/>
  <c r="C143" i="17"/>
  <c r="C142" i="17"/>
  <c r="C141" i="17"/>
  <c r="C140" i="17"/>
  <c r="C139" i="17"/>
  <c r="C138" i="17"/>
  <c r="C137" i="17"/>
  <c r="C136" i="17"/>
  <c r="C135" i="17"/>
  <c r="C134" i="17"/>
  <c r="C133" i="17"/>
  <c r="C132" i="17"/>
  <c r="C131" i="17"/>
  <c r="C130" i="17"/>
  <c r="C129" i="17"/>
  <c r="C128" i="17"/>
  <c r="C127" i="17"/>
  <c r="C126" i="17"/>
  <c r="C125" i="17"/>
  <c r="C124" i="17"/>
  <c r="C123" i="17"/>
  <c r="C122" i="17"/>
  <c r="C121" i="17"/>
  <c r="C120" i="17"/>
  <c r="C119" i="17"/>
  <c r="C118" i="17"/>
  <c r="C117" i="17"/>
  <c r="C116" i="17"/>
  <c r="C115" i="17"/>
  <c r="C114" i="17"/>
  <c r="C113" i="17"/>
  <c r="C112" i="17"/>
  <c r="C111" i="17"/>
  <c r="C110" i="17"/>
  <c r="C109" i="17"/>
  <c r="C108" i="17"/>
  <c r="C107" i="17"/>
  <c r="C106" i="17"/>
  <c r="C105" i="17"/>
  <c r="C104" i="17"/>
  <c r="C103" i="17"/>
  <c r="C102" i="17"/>
  <c r="C101" i="17"/>
  <c r="C100" i="17"/>
  <c r="C99" i="17"/>
  <c r="C98" i="17"/>
  <c r="C97" i="17"/>
  <c r="C96" i="17"/>
  <c r="C95" i="17"/>
  <c r="C94" i="17"/>
  <c r="C93" i="17"/>
  <c r="C92" i="17"/>
  <c r="C91" i="17"/>
  <c r="C90" i="17"/>
  <c r="C89" i="17"/>
  <c r="C88" i="17"/>
  <c r="C87" i="17"/>
  <c r="C86" i="17"/>
  <c r="C85" i="17"/>
  <c r="C84" i="17"/>
  <c r="C83" i="17"/>
  <c r="C82" i="17"/>
  <c r="C81" i="17"/>
  <c r="C80" i="17"/>
  <c r="C79" i="17"/>
  <c r="C78" i="17"/>
  <c r="C77" i="17"/>
  <c r="C76" i="17"/>
  <c r="C75" i="17"/>
  <c r="C74" i="17"/>
  <c r="C73" i="17"/>
  <c r="C72" i="17"/>
  <c r="C71" i="17"/>
  <c r="C70" i="17"/>
  <c r="C69" i="17"/>
  <c r="C68" i="17"/>
  <c r="C67" i="17"/>
  <c r="C66" i="17"/>
  <c r="C65" i="17"/>
  <c r="C64" i="17"/>
  <c r="C63" i="17"/>
  <c r="C62" i="17"/>
  <c r="C61" i="17"/>
  <c r="C60" i="17"/>
  <c r="C59" i="17"/>
  <c r="C58" i="17"/>
  <c r="C57" i="17"/>
  <c r="C56" i="17"/>
  <c r="C55" i="17"/>
  <c r="C54" i="17"/>
  <c r="C53" i="17"/>
  <c r="C52" i="17"/>
  <c r="C51" i="17"/>
  <c r="C50" i="17"/>
  <c r="C49" i="17"/>
  <c r="C48" i="17"/>
  <c r="C47" i="17"/>
  <c r="C46" i="17"/>
  <c r="C45" i="17"/>
  <c r="C44" i="17"/>
  <c r="C43" i="17"/>
  <c r="C42" i="17"/>
  <c r="C41" i="17"/>
  <c r="C40" i="17"/>
  <c r="C39" i="17"/>
  <c r="C38" i="17"/>
  <c r="C37" i="17"/>
  <c r="C36" i="17"/>
  <c r="C35" i="17"/>
  <c r="C34" i="17"/>
  <c r="C33" i="17"/>
  <c r="C32" i="17"/>
  <c r="C31" i="17"/>
  <c r="C30" i="17"/>
  <c r="C29" i="17"/>
  <c r="C28" i="17"/>
  <c r="C27" i="17"/>
  <c r="C26" i="17"/>
  <c r="C25" i="17"/>
  <c r="C24" i="17"/>
  <c r="C23" i="17"/>
  <c r="C22" i="17"/>
  <c r="C21" i="17"/>
  <c r="C20" i="17"/>
  <c r="C19" i="17"/>
  <c r="C18" i="17"/>
  <c r="C17" i="17"/>
  <c r="C16" i="17"/>
  <c r="C15" i="17"/>
  <c r="C14" i="17"/>
  <c r="C13" i="17"/>
  <c r="C12" i="17"/>
  <c r="C11" i="17"/>
  <c r="C10" i="17"/>
  <c r="C9" i="17"/>
  <c r="C8" i="17"/>
  <c r="C7" i="17"/>
  <c r="C6" i="17"/>
  <c r="C5" i="17"/>
  <c r="C4" i="17"/>
  <c r="C3" i="17"/>
  <c r="C2" i="17"/>
  <c r="F5" i="11" l="1"/>
  <c r="F3" i="11"/>
  <c r="F3" i="12"/>
  <c r="F3" i="13"/>
  <c r="F3" i="16"/>
  <c r="C5" i="12"/>
  <c r="C5" i="11"/>
  <c r="M2" i="18" a="1"/>
  <c r="M2" i="18" s="1"/>
  <c r="C5" i="16"/>
  <c r="C5" i="15"/>
  <c r="C5" i="13"/>
  <c r="A9" i="14"/>
  <c r="A10" i="14" s="1"/>
  <c r="A11" i="14" s="1"/>
  <c r="A12" i="14" s="1"/>
  <c r="A13" i="14" s="1"/>
  <c r="A14" i="14" s="1"/>
  <c r="A15" i="14" s="1"/>
  <c r="A16" i="14" s="1"/>
  <c r="A17" i="14" s="1"/>
  <c r="A18" i="14" s="1"/>
  <c r="A19" i="14" s="1"/>
  <c r="A20" i="14" s="1"/>
  <c r="A21" i="14" s="1"/>
  <c r="A22" i="14" s="1"/>
  <c r="A23" i="14" s="1"/>
  <c r="A24" i="14" s="1"/>
  <c r="A25" i="14" s="1"/>
  <c r="A26" i="14" s="1"/>
  <c r="A27" i="14" s="1"/>
  <c r="A28" i="14" s="1"/>
  <c r="A29" i="14" s="1"/>
  <c r="A30" i="14" s="1"/>
  <c r="A31" i="14" s="1"/>
  <c r="A32" i="14" s="1"/>
  <c r="A33" i="14" s="1"/>
  <c r="A34" i="14" s="1"/>
  <c r="A35" i="14" s="1"/>
  <c r="A36" i="14" s="1"/>
  <c r="A37" i="14" s="1"/>
  <c r="A38" i="14" s="1"/>
  <c r="A39" i="14" s="1"/>
  <c r="E39" i="14"/>
  <c r="E38" i="14"/>
  <c r="E37" i="14"/>
  <c r="E36" i="14"/>
  <c r="E35" i="14"/>
  <c r="E34" i="14"/>
  <c r="E33" i="14"/>
  <c r="E32" i="14"/>
  <c r="E31" i="14"/>
  <c r="E30" i="14"/>
  <c r="E29" i="14"/>
  <c r="E28" i="14"/>
  <c r="E27" i="14"/>
  <c r="E26" i="14"/>
  <c r="E25" i="14"/>
  <c r="E24" i="14"/>
  <c r="E23" i="14"/>
  <c r="E22" i="14"/>
  <c r="E21" i="14"/>
  <c r="E20" i="14"/>
  <c r="E19" i="14"/>
  <c r="E18" i="14"/>
  <c r="E17" i="14"/>
  <c r="E16" i="14"/>
  <c r="E15" i="14"/>
  <c r="E14" i="14"/>
  <c r="E13" i="14"/>
  <c r="E12" i="14"/>
  <c r="E11" i="14"/>
  <c r="E10" i="14"/>
  <c r="E9" i="14"/>
  <c r="E8" i="14"/>
  <c r="C3" i="13"/>
  <c r="C3" i="15"/>
  <c r="C3" i="12"/>
  <c r="C3" i="11"/>
  <c r="C3"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<sst xmlns="http://schemas.openxmlformats.org/spreadsheetml/2006/main" count="29176" uniqueCount="5722">
  <si>
    <t>Project Item Information</t>
  </si>
  <si>
    <t>Description</t>
  </si>
  <si>
    <t>Specification Section No.</t>
  </si>
  <si>
    <t>Unit of Measure</t>
  </si>
  <si>
    <t>Bid Quantity</t>
  </si>
  <si>
    <t>Bidlist Item No.</t>
  </si>
  <si>
    <t>Sheet Number &amp; Quantity</t>
  </si>
  <si>
    <t>QUANTITY TAKE-OFF MATRIX</t>
  </si>
  <si>
    <t>WELLINGTON AREA 3 SOUTH PHASE 2</t>
  </si>
  <si>
    <t>xx</t>
  </si>
  <si>
    <t>33 05 10</t>
  </si>
  <si>
    <t>LF</t>
  </si>
  <si>
    <t>33 01 31</t>
  </si>
  <si>
    <t>33 41 10</t>
  </si>
  <si>
    <t>33 49 10</t>
  </si>
  <si>
    <t>EA</t>
  </si>
  <si>
    <t>33 49 20</t>
  </si>
  <si>
    <t>00 00 00</t>
  </si>
  <si>
    <t>SY</t>
  </si>
  <si>
    <t>32 11 29</t>
  </si>
  <si>
    <t>TN</t>
  </si>
  <si>
    <t>32 13 13</t>
  </si>
  <si>
    <t>32 13 20</t>
  </si>
  <si>
    <t>SF</t>
  </si>
  <si>
    <t>32 92 13</t>
  </si>
  <si>
    <t>26 05 33</t>
  </si>
  <si>
    <t>34 41 10</t>
  </si>
  <si>
    <t>34 41 20</t>
  </si>
  <si>
    <t>33 11 10, 33 11 12</t>
  </si>
  <si>
    <t>33 12 40</t>
  </si>
  <si>
    <t>33 12 25</t>
  </si>
  <si>
    <t>33 12 10</t>
  </si>
  <si>
    <t>33 12 20</t>
  </si>
  <si>
    <t>33 11 11</t>
  </si>
  <si>
    <t>TON</t>
  </si>
  <si>
    <t>33 01 30</t>
  </si>
  <si>
    <t>33 31 50</t>
  </si>
  <si>
    <t>33 11 10, 33 31 12, 33 31 20</t>
  </si>
  <si>
    <t>VF</t>
  </si>
  <si>
    <t>33 39 10, 33 39 20</t>
  </si>
  <si>
    <t>32 91 19</t>
  </si>
  <si>
    <t>CY</t>
  </si>
  <si>
    <t>33 05 12</t>
  </si>
  <si>
    <t>33 39 60</t>
  </si>
  <si>
    <t>31 37 00</t>
  </si>
  <si>
    <t>33 05 17</t>
  </si>
  <si>
    <t>UNIT I: WATER IMPROVEMENTS</t>
  </si>
  <si>
    <t>Specifications</t>
  </si>
  <si>
    <t>0135.0101  Railroad Coordination</t>
  </si>
  <si>
    <t>LS</t>
  </si>
  <si>
    <t>01 35 13</t>
  </si>
  <si>
    <t>0135.0102  Railroad Flagmen</t>
  </si>
  <si>
    <t>WD</t>
  </si>
  <si>
    <t>0170.0100  Mobilization</t>
  </si>
  <si>
    <t>01 70 00</t>
  </si>
  <si>
    <t>0170.0101  Specified Remobilization</t>
  </si>
  <si>
    <t>0170.0102  Work Order Mobilization (Misc Only)</t>
  </si>
  <si>
    <t>0170.0103  Work Order Emergency Mobilization (Misc Only)</t>
  </si>
  <si>
    <t>0171.0101  Construction Staking</t>
  </si>
  <si>
    <t>01 71 23</t>
  </si>
  <si>
    <t>0171.0102  As-Built Survey</t>
  </si>
  <si>
    <t>0241.0091  Abandon Cathodic Test Station</t>
  </si>
  <si>
    <t>02 41 14</t>
  </si>
  <si>
    <t>0241.0100  Remove Sidewalk</t>
  </si>
  <si>
    <t>02 41 13</t>
  </si>
  <si>
    <t>0241.0200  Remove Step</t>
  </si>
  <si>
    <t>0241.0300  Remove ADA Ramp</t>
  </si>
  <si>
    <t>0241.0301  Remove Detectable Warning Surface</t>
  </si>
  <si>
    <t>0241.0401  Remove Concrete Drive</t>
  </si>
  <si>
    <t>0241.0402  Remove Asphalt Drive</t>
  </si>
  <si>
    <t>0241.0403  Remove Brick Drive</t>
  </si>
  <si>
    <t>0241.0500  Remove Fence</t>
  </si>
  <si>
    <t>0241.0550  Remove Guardrail</t>
  </si>
  <si>
    <t>0241.0600  Remove Wall &lt;4'</t>
  </si>
  <si>
    <t>0241.0700  Remove Mailbox</t>
  </si>
  <si>
    <t>0241.0701  Remove Multiple User Mailbox</t>
  </si>
  <si>
    <t xml:space="preserve">0241.0702 Relocate Mailbox - Traditional </t>
  </si>
  <si>
    <t>0241.0703 Relocate Mailbox - Brick</t>
  </si>
  <si>
    <t xml:space="preserve">0241.0704 Remove and Replace Mailbox - Traditional </t>
  </si>
  <si>
    <t>0241.0705 Remove and Replace Mailbox - Brick</t>
  </si>
  <si>
    <t>0241.0800  Remove Rip Rap</t>
  </si>
  <si>
    <t>0241.0900  Remove Misc Conc Structure</t>
  </si>
  <si>
    <t>0241.1000  Remove Conc Pvmt</t>
  </si>
  <si>
    <t>02 41 15</t>
  </si>
  <si>
    <t>0241.1001  Water Line Grouting</t>
  </si>
  <si>
    <t>0241.1011  Remove 4" Water Line</t>
  </si>
  <si>
    <t>0241.1012  Remove 6" Water Line</t>
  </si>
  <si>
    <t>0241.1013  Remove 8" Water Line</t>
  </si>
  <si>
    <t>0241.1014  Remove 10" Water Line</t>
  </si>
  <si>
    <t>0241.1015  Remove 12" Water Line</t>
  </si>
  <si>
    <t>0241.1016  Remove 16" Water Line</t>
  </si>
  <si>
    <t>0241.1017  Remove 18" Water Line</t>
  </si>
  <si>
    <t>0241.1018  Remove 20" Water Line</t>
  </si>
  <si>
    <t>0241.1019  Remove 24" Water Line</t>
  </si>
  <si>
    <t>0241.1020  Remove 30" Water Line</t>
  </si>
  <si>
    <t>0241.1021  Remove 36" Water Line</t>
  </si>
  <si>
    <t>0241.1022  Remove 42" Water Line</t>
  </si>
  <si>
    <t>0241.1023  Remove 48" Water Line</t>
  </si>
  <si>
    <t>0241.1024  Remove 54" Water Line</t>
  </si>
  <si>
    <t>0241.1025  Remove 60" Water Line</t>
  </si>
  <si>
    <t>0241.1026  Remove 66" Water Line</t>
  </si>
  <si>
    <t>0241.1027  Remove 72" Water Line</t>
  </si>
  <si>
    <t>0241.1100  Remove Asphalt Pvmt</t>
  </si>
  <si>
    <t>0241.1106  16" Pressure Plug</t>
  </si>
  <si>
    <t>0241.1107  18" Pressure Plug</t>
  </si>
  <si>
    <t>0241.1108  20" Pressure Plug</t>
  </si>
  <si>
    <t>0241.1109  24" Pressure Plug</t>
  </si>
  <si>
    <t>0241.1110  30" Pressure Plug</t>
  </si>
  <si>
    <t>0241.1111  36" Pressure Plug</t>
  </si>
  <si>
    <t>0241.1112  42" Pressure Plug</t>
  </si>
  <si>
    <t>0241.1113  48" Pressure Plug</t>
  </si>
  <si>
    <t>0241.1114  54" Pressure Plug</t>
  </si>
  <si>
    <t>0241.1115  60" Pressure Plug</t>
  </si>
  <si>
    <t>0241.1116  66" Pressure Plug</t>
  </si>
  <si>
    <t>0241.1117  72" Pressure Plug</t>
  </si>
  <si>
    <t>0241.1118  4"-12" Pressure Plug</t>
  </si>
  <si>
    <t>0241.1200  Remove Brick Pvmt</t>
  </si>
  <si>
    <t>0241.1206  16" Water Abandonment Plug</t>
  </si>
  <si>
    <t>0241.1207  18" Water Abandonment Plug</t>
  </si>
  <si>
    <t>0241.1208  20" Water Abandonment Plug</t>
  </si>
  <si>
    <t>0241.1209  24" Water Abandonment Plug</t>
  </si>
  <si>
    <t>0241.1210  30" Water Abandonment Plug</t>
  </si>
  <si>
    <t>0241.1211  36" Water Abandonment Plug</t>
  </si>
  <si>
    <t>0241.1212  42" Water Abandonment Plug</t>
  </si>
  <si>
    <t>0241.1213  48" Water Abandonment Plug</t>
  </si>
  <si>
    <t>0241.1214  54" Water Abandonment Plug</t>
  </si>
  <si>
    <t>0241.1215  60" Water Abandonment Plug</t>
  </si>
  <si>
    <t>0241.1216  66" Water Abandonment Plug</t>
  </si>
  <si>
    <t>0241.1217  72" Water Abandonment Plug</t>
  </si>
  <si>
    <t>0241.1218  4"-12" Water Abandonment Plug</t>
  </si>
  <si>
    <t>0241.1300  Remove Conc Curb&amp;Gutter</t>
  </si>
  <si>
    <t>0241.1301  Remove 4" Water Valve</t>
  </si>
  <si>
    <t>0241.1302  Remove 6" Water Valve</t>
  </si>
  <si>
    <t>0241.1303  Remove 8" Water Valve</t>
  </si>
  <si>
    <t>0241.1304  Remove 10" Water Valve</t>
  </si>
  <si>
    <t>0241.1305  Remove 12" Water Valve</t>
  </si>
  <si>
    <t>0241.1351  Salvage 16" Water Valve</t>
  </si>
  <si>
    <t>0241.1352  Salvage 18" Water Valve</t>
  </si>
  <si>
    <t>0241.1353  Salvage 20" Water Valve</t>
  </si>
  <si>
    <t>0241.1354  Salvage 24" Water Valve</t>
  </si>
  <si>
    <t>0241.1355  Salvage 30" Water Valve</t>
  </si>
  <si>
    <t>0241.1356  Salvage 36" Water Valve</t>
  </si>
  <si>
    <t>0241.1357  Salvage 42" Water Valve</t>
  </si>
  <si>
    <t>0241.1358  Salvage 48" Water Valve</t>
  </si>
  <si>
    <t>0241.1359  Salvage 54" Water Valve</t>
  </si>
  <si>
    <t>0241.1360  Salvage 60" Water Valve</t>
  </si>
  <si>
    <t>0241.1361  Salvage 66" Water Valve</t>
  </si>
  <si>
    <t>0241.1362  Salvage 72" Water Valve</t>
  </si>
  <si>
    <t>0241.1400  Remove Conc Valley Gutter</t>
  </si>
  <si>
    <t>0241.1401  Abandon 4" Water Valve</t>
  </si>
  <si>
    <t>0241.1402  Abandon 6" Water Valve</t>
  </si>
  <si>
    <t>0241.1403  Abandon 8" Water Valve</t>
  </si>
  <si>
    <t>0241.1404  Abandon 10" Water Valve</t>
  </si>
  <si>
    <t>0241.1405  Abandon 12" Water Valve</t>
  </si>
  <si>
    <t>0241.1406  Abandon 16" Water Valve</t>
  </si>
  <si>
    <t>0241.1407  Abandon 18" Water Valve</t>
  </si>
  <si>
    <t>0241.1408  Abandon 20" Water Valve</t>
  </si>
  <si>
    <t>0241.1409  Abandon 24" Water Valve</t>
  </si>
  <si>
    <t>0241.1410  Abandon 30" Water Valve</t>
  </si>
  <si>
    <t>0241.1411  Abandon 36" Water Valve</t>
  </si>
  <si>
    <t>0241.1412  Abandon 42" Water Valve</t>
  </si>
  <si>
    <t>0241.1413  Abandon 48" Water Valve</t>
  </si>
  <si>
    <t>0241.1414  Abandon 54" Water Valve</t>
  </si>
  <si>
    <t>0241.1415  Abandon 60" Water Valve</t>
  </si>
  <si>
    <t>0241.1416  Abandon 72" Water Valve</t>
  </si>
  <si>
    <t>0241.1501  1" Wedge Milling</t>
  </si>
  <si>
    <t>0241.1502  2" Wedge Milling</t>
  </si>
  <si>
    <t>0241.1503  3" Wedge Milling</t>
  </si>
  <si>
    <t>0241.1504  4" Wedge Milling</t>
  </si>
  <si>
    <t>0241.1505  1" Surface Milling</t>
  </si>
  <si>
    <t>0241.1506  2" Surface Milling</t>
  </si>
  <si>
    <t>0241.1507  3" Surface Milling</t>
  </si>
  <si>
    <t>0241.1508  4" Surface Milling</t>
  </si>
  <si>
    <t>0241.1510  Salvage Fire Hydrant</t>
  </si>
  <si>
    <t>0241.1511  Salvage 3/4" Water Meter</t>
  </si>
  <si>
    <t>0241.1512  Salvage 1" Water Meter</t>
  </si>
  <si>
    <t>0241.1513  Salvage 1 1/2" Water Meter</t>
  </si>
  <si>
    <t>0241.1514  Salvage 2" Water Meter</t>
  </si>
  <si>
    <t>0241.1515  Salvage 3" Water Meter</t>
  </si>
  <si>
    <t>0241.1516  Salvage 4" Water Meter</t>
  </si>
  <si>
    <t>0241.1517  Salvage 6" Water Meter</t>
  </si>
  <si>
    <t>0241.1518  Salvage 8" Water Meter</t>
  </si>
  <si>
    <t>0241.1519  Salvage 10" Water Meter</t>
  </si>
  <si>
    <t>0241.1600  Butt Milling</t>
  </si>
  <si>
    <t>0241.1601  Salvage Water Sampling Station</t>
  </si>
  <si>
    <t>0241.1602  Remove Concrete Water Vault</t>
  </si>
  <si>
    <t>0241.1700  Pavement Pulverization</t>
  </si>
  <si>
    <t>0241.1800  Remove Speed Cushion</t>
  </si>
  <si>
    <t>0241.2001  Sanitary Line Grouting</t>
  </si>
  <si>
    <t>0241.2011  Remove 4" Sewer Line</t>
  </si>
  <si>
    <t>0241.2012  Remove 6" Sewer Line</t>
  </si>
  <si>
    <t>0241.2013  Remove 8" Sewer Line</t>
  </si>
  <si>
    <t>0241.2014  Remove 10" Sewer Line</t>
  </si>
  <si>
    <t>0241.2015  Remove 12" Sewer Line</t>
  </si>
  <si>
    <t>0241.2016  Remove 15" Sewer Line</t>
  </si>
  <si>
    <t>0241.2017  Remove 16" Sewer Line</t>
  </si>
  <si>
    <t>0241.2018  Remove 18" Sewer Line</t>
  </si>
  <si>
    <t>0241.2019  Remove 20" Sewer Line</t>
  </si>
  <si>
    <t>0241.2020  Remove 21" Sewer Line</t>
  </si>
  <si>
    <t>0241.2021  Remove 24" Sewer Line</t>
  </si>
  <si>
    <t>0241.2022  Remove 27" Sewer Line</t>
  </si>
  <si>
    <t>0241.2023  Remove 30" Sewer Line</t>
  </si>
  <si>
    <t>0241.2024  Remove 36" Sewer Line</t>
  </si>
  <si>
    <t>0241.2025  Remove 42" Sewer Line</t>
  </si>
  <si>
    <t>0241.2026  Remove 48" Sewer Line</t>
  </si>
  <si>
    <t>0241.2027  Remove 54" Sewer Line</t>
  </si>
  <si>
    <t>0241.2028  Remove 60" Sewer Line</t>
  </si>
  <si>
    <t>0241.2029  Remove 66" Sewer Line</t>
  </si>
  <si>
    <t>0241.2101  4" Sewer Abandonment Plug</t>
  </si>
  <si>
    <t>0241.2102  6" Sewer Abandonment Plug</t>
  </si>
  <si>
    <t>0241.2103  8" Sewer Abandonment Plug</t>
  </si>
  <si>
    <t>0241.2104  10" Sewer Abandonment Plug</t>
  </si>
  <si>
    <t>0241.2105  12" Sewer Abandonment Plug</t>
  </si>
  <si>
    <t>0241.2106  15" Sewer Abandonment Plug</t>
  </si>
  <si>
    <t>0241.2107  16" Sewer Abandonment Plug</t>
  </si>
  <si>
    <t>0241.2108  18" Sewer Abandonment Plug</t>
  </si>
  <si>
    <t>0241.2109  20" Sewer Abandonment Plug</t>
  </si>
  <si>
    <t>0241.2110  21" Sewer Abandonment Plug</t>
  </si>
  <si>
    <t>0241.2111  24" Sewer Abandonment Plug</t>
  </si>
  <si>
    <t>0241.2112  27" Sewer Abandonment Plug</t>
  </si>
  <si>
    <t>0241.2113  30" Sewer Abandonment Plug</t>
  </si>
  <si>
    <t>0241.2114  36" Sewer Abandonment Plug</t>
  </si>
  <si>
    <t>0241.2115  42" Sewer Abandonment Plug</t>
  </si>
  <si>
    <t>0241.2116  48" Sewer Abandonment Plug</t>
  </si>
  <si>
    <t>0241.2117  54" Sewer Abandonment Plug</t>
  </si>
  <si>
    <t>0241.2118  60" Sewer Abandonment Plug</t>
  </si>
  <si>
    <t>0241.2119  66" Sewer Abandonment Plug</t>
  </si>
  <si>
    <t>0241.2201  Remove 4' Sewer Manhole</t>
  </si>
  <si>
    <t>0241.2202  Remove 5' Sewer Manhole</t>
  </si>
  <si>
    <t>0241.2203  Remove 6' Sewer Manhole</t>
  </si>
  <si>
    <t>0241.2301  Remove Sewer Junction Structure</t>
  </si>
  <si>
    <t>0241.3001  Storm Line Grouting</t>
  </si>
  <si>
    <t>0241.3011  Remove 15" Storm Line</t>
  </si>
  <si>
    <t>0241.3012  Remove 16" Storm Line</t>
  </si>
  <si>
    <t>0241.3013  Remove 18" Storm Line</t>
  </si>
  <si>
    <t>0241.3014  Remove 21" Storm Line</t>
  </si>
  <si>
    <t>0241.3015  Remove 24" Storm Line</t>
  </si>
  <si>
    <t>0241.3016  Remove 27" Storm Line</t>
  </si>
  <si>
    <t>0241.3017  Remove 30" Storm Line</t>
  </si>
  <si>
    <t>0241.3018  Remove 33" Storm Line</t>
  </si>
  <si>
    <t>0241.3019  Remove 36" Storm Line</t>
  </si>
  <si>
    <t>0241.3020  Remove 39" Storm Line</t>
  </si>
  <si>
    <t>0241.3021  Remove 42" Storm Line</t>
  </si>
  <si>
    <t>0241.3022  Remove 45" Storm Line</t>
  </si>
  <si>
    <t>0241.3023  Remove 48" Storm Line</t>
  </si>
  <si>
    <t>0241.3024  Remove 54" Storm Line</t>
  </si>
  <si>
    <t>0241.3025  Remove 60" Storm Line</t>
  </si>
  <si>
    <t>0241.3026  Remove 72" Storm Line</t>
  </si>
  <si>
    <t>0241.3027  Remove 78" Storm Line</t>
  </si>
  <si>
    <t>0241.3028  Remove 84" Storm Line</t>
  </si>
  <si>
    <t>0241.3101  15" Storm Abandonment Plug</t>
  </si>
  <si>
    <t>0241.3102  18" Storm Abandonment Plug</t>
  </si>
  <si>
    <t>0241.3103  21" Storm Abandonment Plug</t>
  </si>
  <si>
    <t>0241.3104  24" Storm Abandonment Plug</t>
  </si>
  <si>
    <t>0241.3105  27" Storm Abandonment Plug</t>
  </si>
  <si>
    <t>0241.3106  30" Storm Abandonment Plug</t>
  </si>
  <si>
    <t>0241.3107  33" Storm Abandonment Plug</t>
  </si>
  <si>
    <t>0241.3108  36" Storm Abandonment Plug</t>
  </si>
  <si>
    <t>0241.3109  39" Storm Abandonment Plug</t>
  </si>
  <si>
    <t>0241.3110  42" Storm Abandonment Plug</t>
  </si>
  <si>
    <t>0241.3111  45" Storm Abandonment Plug</t>
  </si>
  <si>
    <t>0241.3112  48" Storm Abandonment Plug</t>
  </si>
  <si>
    <t>0241.3113  54" Storm Abandonment Plug</t>
  </si>
  <si>
    <t>0241.3114  60" Storm Abandonment Plug</t>
  </si>
  <si>
    <t>0241.3115  66" Storm Abandonment Plug</t>
  </si>
  <si>
    <t>0241.3116  72" Storm Abandonment Plug</t>
  </si>
  <si>
    <t>0241.3117  78" Storm Abandonment Plug</t>
  </si>
  <si>
    <t>0241.3118  84" Storm Abandonment Plug</t>
  </si>
  <si>
    <t>0241.3201  Remove Storm Sewer Box</t>
  </si>
  <si>
    <t>0241.3301  Remove 3' Round Manhole Riser</t>
  </si>
  <si>
    <t>0241.3302  Remove 4' Manhole Riser</t>
  </si>
  <si>
    <t>0241.3303  Remove 5' Manhole Riser</t>
  </si>
  <si>
    <t>0241.3401  Remove 4' Storm Junction Box</t>
  </si>
  <si>
    <t>0241.3402  Remove 5' Storm Juntion Box</t>
  </si>
  <si>
    <t>0241.3403  Remove 6' Storm Junction Box</t>
  </si>
  <si>
    <t>0241.3404  Remove 7' Storm Junction Box</t>
  </si>
  <si>
    <t>0241.3405  Remove 8' Storm Junction Box</t>
  </si>
  <si>
    <t>0241.3501  Remove Storm Junction Structure</t>
  </si>
  <si>
    <t>0241.4001  Remove 10' Curb Inlet</t>
  </si>
  <si>
    <t>0241.4002  Remove 15' Curb Inlet</t>
  </si>
  <si>
    <t>0241.4003  Remove 20' Curb Inlet</t>
  </si>
  <si>
    <t>0241.4004  Remove 30' Curb Inlet</t>
  </si>
  <si>
    <t>0241.4005  Remove 5' or Less Curb Inlet</t>
  </si>
  <si>
    <t>0241.4101  Remove 10' Recessed Inlet</t>
  </si>
  <si>
    <t>0241.4102  Remove 15' Recessed Inlet</t>
  </si>
  <si>
    <t>0241.4103  Remove 20' Recessed Inlet</t>
  </si>
  <si>
    <t>0241.4104  Remove 30' Recessed Inlet</t>
  </si>
  <si>
    <t>0241.4201  Remove 4' Drop Inlet</t>
  </si>
  <si>
    <t>0241.4202  Remove 5' Drop Inlet</t>
  </si>
  <si>
    <t>0241.4203  Remove 6' Drop Inlet</t>
  </si>
  <si>
    <t>0241.4301  Remove 2' Grate Inlet</t>
  </si>
  <si>
    <t>0241.4302  Remove 3' Grate Inlet</t>
  </si>
  <si>
    <t>0241.4303  Remove 4' Grate Inlet</t>
  </si>
  <si>
    <t>0241.4401  Remove Headwall/SET</t>
  </si>
  <si>
    <t>0241.4501  Remove 6" Trench Drain</t>
  </si>
  <si>
    <t>0241.4502  Remove 8" Trench Drain</t>
  </si>
  <si>
    <t>0241.4503  Remove 12" Trench Drain</t>
  </si>
  <si>
    <t>0241.4504  Remove 18" Trench Drain</t>
  </si>
  <si>
    <t>0241.4505  Remove 24" Trench Drain</t>
  </si>
  <si>
    <t>0241.5001  Abandon Manhole</t>
  </si>
  <si>
    <t>0330.0001  Concrete Encase Sewer Pipe</t>
  </si>
  <si>
    <t>03 30 00</t>
  </si>
  <si>
    <t>2605.0101  Electrical Facilities</t>
  </si>
  <si>
    <t>26 05 00</t>
  </si>
  <si>
    <t>2605.0111  Furnish/Install Elec Serv Pedestal</t>
  </si>
  <si>
    <t>2605.0112  Install Elec Serv Pedestal</t>
  </si>
  <si>
    <t>2605.0113  Remove Elec Serv Pedestal</t>
  </si>
  <si>
    <t>2605.0121  Furnish/Install Elec Serv Pole Mnt</t>
  </si>
  <si>
    <t>2605.0122  Install Elec Serv Pole Mnt</t>
  </si>
  <si>
    <t>2605.0123  Remove Elec Serv Pole Mnt</t>
  </si>
  <si>
    <t>2605.0131  Salvage Electrical Equipment</t>
  </si>
  <si>
    <t>26 05 10</t>
  </si>
  <si>
    <t>2605.2101  Conduit Box</t>
  </si>
  <si>
    <t>2605.3001  1 1/4" CONDT PVC SCH 80 (T)</t>
  </si>
  <si>
    <t>2605.3002  1 1/4" CONDT PVC SCH 80 (B)</t>
  </si>
  <si>
    <t>2605.3003  1 1/4" CONDT RM (T)</t>
  </si>
  <si>
    <t>2605.3004  1 1/4" CONDT RM (Riser)</t>
  </si>
  <si>
    <t>2605.3005  1 1/4" CONDT PVC SCH 80 For Riser w/Hardware and Conductor</t>
  </si>
  <si>
    <t>2605.3006  1 1/2" CONDT PVC SCH 80 (T)</t>
  </si>
  <si>
    <t>2605.3007  1 1/2" CONDT PVC SCH 80 (B)</t>
  </si>
  <si>
    <t>2605.3008  1 1/2" CONDT PVC SCH 80, Bore</t>
  </si>
  <si>
    <t>2605.3009  1 1/2" CONDT PVC SCH 80, Open Cut</t>
  </si>
  <si>
    <t>2605.3011  2" CONDT PVC SCH 40 (T)</t>
  </si>
  <si>
    <t>2605.3012  2" CONDT PVC SCH 40 (B)</t>
  </si>
  <si>
    <t>2605.3013  2" CONDT RM (T)</t>
  </si>
  <si>
    <t>2605.3014  2" CONDT RM (Riser)</t>
  </si>
  <si>
    <t>2605.3015  2" CONDT PVC SCH 80 (T)</t>
  </si>
  <si>
    <t>2605.3016  2" CONDT PVC SCH 80 (B)</t>
  </si>
  <si>
    <t>2605.3017  2" CONDT PVC SCH 80 For Riser w/Hardware and Conductor</t>
  </si>
  <si>
    <t>2605.3018  2" CONDT PVC SCH 80, Open Cut</t>
  </si>
  <si>
    <t>2605.3019  2" CONDT PVC SCH 80, Bore</t>
  </si>
  <si>
    <t>2605.3021  3" CONDT PVC SCH 40 (T)</t>
  </si>
  <si>
    <t>2605.3022  3" CONDT PVC SCH 40 (B)</t>
  </si>
  <si>
    <t>2605.3023  3" CONDT RM (T)</t>
  </si>
  <si>
    <t>2605.3024  3" CONDT RM (Riser)</t>
  </si>
  <si>
    <t>2605.3025  3" CONDT PVC SCH 80 (T)</t>
  </si>
  <si>
    <t>2605.3026  3" CONDT PVC SCH 80 (B)</t>
  </si>
  <si>
    <t>2605.3027  3" CONDT PVC SCH 80, Open Cut</t>
  </si>
  <si>
    <t>2605.3028  3" CONDT PVC SCH 80, Bore</t>
  </si>
  <si>
    <t>2605.3031  4" CONDT PVC SCH 40 (T)</t>
  </si>
  <si>
    <t>2605.3032  4" CONDT PVC SCH 40 (B)</t>
  </si>
  <si>
    <t>2605.3033  4" CONDT PVC SCH 80 (T)</t>
  </si>
  <si>
    <t>2605.3034  4" CONDT PVC SCH 80 (B)</t>
  </si>
  <si>
    <t>2605.3035  4" CONDT PVC SCH 80, Open Cut</t>
  </si>
  <si>
    <t>2605.3105  Furnish/Install Conduit-Schedule 80 PVC 1-1/4 Inch for Riser with Hardware and Conductor</t>
  </si>
  <si>
    <t>2605.3108  Furnish/Install Conduit-Schedule 80 PVC 1-1/2 Inch Bore</t>
  </si>
  <si>
    <t>2605.3109  Furnish/Install Conduit-Schedule 80 PVC 1-1/2 Inch Open Cut</t>
  </si>
  <si>
    <t>2605.3117  Furnish/Install Conduit-Schedule 80 PVC 2 Inch for Riser with Hardware and Conductor</t>
  </si>
  <si>
    <t>2605.3118  Furnish/Install Conduit-Schedule 80 PVC 2 Inch Open Cut</t>
  </si>
  <si>
    <t>2605.3119  Furnish/Install Conduit-Schedule 80 PVC 2 Inch Bore</t>
  </si>
  <si>
    <t>2605.3127  Furnish/Install Conduit-Schedule 80 PVC 3 Inch Open Cut</t>
  </si>
  <si>
    <t>2605.3128  Furnish/Install Conduit-Schedule 80 PVC 3 Inch Bore</t>
  </si>
  <si>
    <t>2605.5001  Multi-Duct Conduit</t>
  </si>
  <si>
    <t>26 05 50</t>
  </si>
  <si>
    <t>Division 31 - Earthwork</t>
  </si>
  <si>
    <t>3110.0101  Site Clearing</t>
  </si>
  <si>
    <t>31 10 00</t>
  </si>
  <si>
    <t>3110.0102  6"-12" Tree Removal</t>
  </si>
  <si>
    <t>3110.0103  12"-18" Tree Removal</t>
  </si>
  <si>
    <t>3110.0104  18"-24"  Tree Removal</t>
  </si>
  <si>
    <t>3110.0105  24" and Larger Tree Removal</t>
  </si>
  <si>
    <t>3110.0106  Remove and Transplant 2" Tree</t>
  </si>
  <si>
    <t>3110.0107  Remove and Transplant 3" Tree</t>
  </si>
  <si>
    <t>3110.0108  Remove and Transplant 4" Tree</t>
  </si>
  <si>
    <t>3110.0109  Remove and Transplant 5" Tree</t>
  </si>
  <si>
    <t>3110.0110  Remove and Transplant 6" Tree</t>
  </si>
  <si>
    <t>3110.0111  Site Clearing</t>
  </si>
  <si>
    <t>Acre</t>
  </si>
  <si>
    <t>3123.0101  Unclassified Excavation by Plan</t>
  </si>
  <si>
    <t>31 23 16</t>
  </si>
  <si>
    <t>3123.0102  Unclassified Excavation by Survey</t>
  </si>
  <si>
    <t>3123.0103  Borrow by Plan</t>
  </si>
  <si>
    <t>31 23 23</t>
  </si>
  <si>
    <t>3123.0104  Borrow by Survey</t>
  </si>
  <si>
    <t>3123.0105  Borrow by Delivery</t>
  </si>
  <si>
    <t>3124.0101  Embankment by Plan</t>
  </si>
  <si>
    <t>31 24 00</t>
  </si>
  <si>
    <t>3124.0102  Embankment by Survey</t>
  </si>
  <si>
    <t>3125.0101  SWPPP  ≥ 1 acre</t>
  </si>
  <si>
    <t>31 25 00</t>
  </si>
  <si>
    <t>3136.0101  Welded Gabions</t>
  </si>
  <si>
    <t>31 36 00</t>
  </si>
  <si>
    <t>3136.0102  Twisted Gabions</t>
  </si>
  <si>
    <t>3136.0103  Welded Gabion Mattresses</t>
  </si>
  <si>
    <t>3136.0104  Twisted Gabion Mattresses</t>
  </si>
  <si>
    <t>3137.0101  Concrete Riprap</t>
  </si>
  <si>
    <t>3137.0102  Large Stone Riprap, dry</t>
  </si>
  <si>
    <t>3137.0103  Large Stone Riprap, grouted</t>
  </si>
  <si>
    <t>3137.0104  Medium Stone Riprap, dry</t>
  </si>
  <si>
    <t>3137.0105  Medium Stone Riprap, grouted</t>
  </si>
  <si>
    <t>3137.0106  Medium Stone Riprap, mortared</t>
  </si>
  <si>
    <t>3137.0107  Block Riprap, dry</t>
  </si>
  <si>
    <t>3137.0108  Block Riprap, grouted</t>
  </si>
  <si>
    <t>3137.0109  Slab Riprap</t>
  </si>
  <si>
    <t>3137.0110  Special Riprap</t>
  </si>
  <si>
    <t>Division 32 - Exterior Improvements</t>
  </si>
  <si>
    <t>3201.0111  4' Wide Asphalt Pvmt Repair, Residential</t>
  </si>
  <si>
    <t>32 01 17</t>
  </si>
  <si>
    <t>3201.0112  5' Wide Asphalt Pvmt Repair, Residential</t>
  </si>
  <si>
    <t>3201.0113  6' Wide Asphalt Pvmt Repair, Residential</t>
  </si>
  <si>
    <t>3201.0114  7' Wide Asphalt Pvmt Repair, Residential</t>
  </si>
  <si>
    <t>3201.0115  8' Wide Asphalt Pvmt Repair, Residential</t>
  </si>
  <si>
    <t>3201.0116  9' Wide Asphalt Pvmt Repair, Residential</t>
  </si>
  <si>
    <t>3201.0117  10' Wide Asphalt Pvmt Repair, Residential</t>
  </si>
  <si>
    <t>3201.0121  4' Wide Asphalt Pvmt Repair, Arterial</t>
  </si>
  <si>
    <t>3201.0122  5' Wide Asphalt Pvmt Repair, Arterial</t>
  </si>
  <si>
    <t>3201.0123  6' Wide Asphalt Pvmt Repair, Arterial</t>
  </si>
  <si>
    <t>3201.0124  7' Wide Asphalt Pvmt Repair, Arterial</t>
  </si>
  <si>
    <t>3201.0125  8' Wide Asphalt Pvmt Repair, Arterial</t>
  </si>
  <si>
    <t>3201.0126  9' Wide Asphalt Pvmt Repair, Arterial</t>
  </si>
  <si>
    <t>3201.0127  10' Wide Asphalt Pvmt Repair, Arterial</t>
  </si>
  <si>
    <t>3201.0131  4' Wide Asphalt Pvmt Repair, Industrial</t>
  </si>
  <si>
    <t>3201.0132  5' Wide Asphalt Pvmt Repair, Industrial</t>
  </si>
  <si>
    <t>3201.0133  6' Wide Asphalt Pvmt Repair, Industrial</t>
  </si>
  <si>
    <t>3201.0134  7' Wide Asphalt Pvmt Repair, Industrial</t>
  </si>
  <si>
    <t>3201.0135  8' Wide Asphalt Pvmt Repair, Industrial</t>
  </si>
  <si>
    <t>3201.0136  9' Wide Asphalt Pvmt Repair, Industrial</t>
  </si>
  <si>
    <t>3201.0137  10' Wide Asphalt Pvmt Repair, Industrial</t>
  </si>
  <si>
    <t>3201.0150  Asphalt Pvmt Repair, Sewer Service</t>
  </si>
  <si>
    <t>3201.0151  Asphalt Pvmt Repair, Water Service</t>
  </si>
  <si>
    <t>3201.0201  Asphalt Pvmt Repair Beyond Defined Width, Residential</t>
  </si>
  <si>
    <t>3201.0202  Asphalt Pvmt Repair Beyond Defined Width, Arterial</t>
  </si>
  <si>
    <t>3201.0203  Asphalt Pvmt Repair Beyond Defined Width, Industrial</t>
  </si>
  <si>
    <t>3201.0301  2" Extra Width Asphalt Pavment Repair</t>
  </si>
  <si>
    <t>3201.0302  3" Extra Width Asphalt Pavment Repair</t>
  </si>
  <si>
    <t>3201.0303  4" Extra Width Asphalt Pavment Repair</t>
  </si>
  <si>
    <t>3201.0400  Temporary Asphalt Paving Repair</t>
  </si>
  <si>
    <t>32 01 18</t>
  </si>
  <si>
    <t>3201.0614  Conc Pvmt Repair, Residential</t>
  </si>
  <si>
    <t>32 01 29</t>
  </si>
  <si>
    <t>3201.0616  Conc Pvmt Repair, Arterial/Industrial</t>
  </si>
  <si>
    <t>3201.0654  Conc Pvmt Repair, HES, Residential</t>
  </si>
  <si>
    <t>3201.0656  Conc Pvmt Repair, HES, Arterial/Industrial</t>
  </si>
  <si>
    <t>3211.0111  4" Flexible Base, Type A, GR-1</t>
  </si>
  <si>
    <t>32 11 23</t>
  </si>
  <si>
    <t>3211.0112  6" Flexible Base, Type A, GR-1</t>
  </si>
  <si>
    <t>3211.0113  8" Flexible Base, Type A, GR-1</t>
  </si>
  <si>
    <t>3211.0114  10" Flexible Base, Type A, GR-1</t>
  </si>
  <si>
    <t>3211.0115  12" Flexible Base, Type A, GR-1</t>
  </si>
  <si>
    <t>3211.0121  4" Flexible Base, Type A, GR-2</t>
  </si>
  <si>
    <t>3211.0122  6" Flexible Base, Type A, GR-2</t>
  </si>
  <si>
    <t>3211.0123  8" Flexible Base, Type A, GR-2</t>
  </si>
  <si>
    <t>3211.0124  10" Flexible Base, Type A, GR-2</t>
  </si>
  <si>
    <t>3211.0125  12" Flexible Base, Type A, GR-2</t>
  </si>
  <si>
    <t>3211.0211  6" Flexible Base, Type B, GR-1</t>
  </si>
  <si>
    <t>3211.0212  6" Flexible Base, Type B, GR-2</t>
  </si>
  <si>
    <t>3211.0311  4" Flexible Base, Type D, GR-1</t>
  </si>
  <si>
    <t>3211.0312  6" Flexible Base, Type D, GR-1</t>
  </si>
  <si>
    <t>3211.0313  8" Flexible Base, Type D, GR-1</t>
  </si>
  <si>
    <t>3211.0314  10" Flexible Base, Type D, GR-1</t>
  </si>
  <si>
    <t>3211.0315  12" Flexible Base, Type D, GR-1</t>
  </si>
  <si>
    <t>3211.0321  4" Flexible Base, Type D, GR-2</t>
  </si>
  <si>
    <t>3211.0322  6" Flexible Base, Type D, GR-2</t>
  </si>
  <si>
    <t>3211.0323  8" Flexible Base, Type D, GR-2</t>
  </si>
  <si>
    <t>3211.0324  10" Flexible Base, Type D, GR-2</t>
  </si>
  <si>
    <t>3211.0325  12" Flexible Base, Type D, GR-2</t>
  </si>
  <si>
    <t>3211.0400  Hydrated Lime</t>
  </si>
  <si>
    <t>3211.0401  Commercial Lime Slurry</t>
  </si>
  <si>
    <t>3211.0402  Quicklime</t>
  </si>
  <si>
    <t>3211.0501  6" Lime Treatment</t>
  </si>
  <si>
    <t>3211.0502  8" Lime Treatment</t>
  </si>
  <si>
    <t>3211.0503  10" Lime Treatment</t>
  </si>
  <si>
    <t>3211.0504  12" Lime Treatment</t>
  </si>
  <si>
    <t>3211.0600  Cement</t>
  </si>
  <si>
    <t>32 11 33</t>
  </si>
  <si>
    <r>
      <t>3211.0601  CEMLIME</t>
    </r>
    <r>
      <rPr>
        <sz val="11"/>
        <color theme="1"/>
        <rFont val="Calibri"/>
        <family val="2"/>
      </rPr>
      <t>™</t>
    </r>
    <r>
      <rPr>
        <sz val="11"/>
        <rFont val="Times New Roman"/>
        <family val="1"/>
      </rPr>
      <t xml:space="preserve"> </t>
    </r>
  </si>
  <si>
    <r>
      <t xml:space="preserve">32 11 </t>
    </r>
    <r>
      <rPr>
        <sz val="11"/>
        <color rgb="FFFF0000"/>
        <rFont val="Calibri"/>
        <family val="2"/>
        <scheme val="minor"/>
      </rPr>
      <t>33</t>
    </r>
  </si>
  <si>
    <t>3211.0701  6" Cement Treatment</t>
  </si>
  <si>
    <t>3211.0702  8" Cement Treatment</t>
  </si>
  <si>
    <t>3211.0703  10" Cement Treatment</t>
  </si>
  <si>
    <t>3211.0704  12" Cement Treatment</t>
  </si>
  <si>
    <t>3212.0201  2" Asphalt Pvmt Type C</t>
  </si>
  <si>
    <t>32 12 16</t>
  </si>
  <si>
    <t>3212.0202  3" Asphalt Pvmt Type C</t>
  </si>
  <si>
    <t>3212.0203  4" Asphalt Pvmt Type C</t>
  </si>
  <si>
    <t>3212.0301  2" Asphalt Pvmt Type D (DG-D)</t>
  </si>
  <si>
    <t>3212.0302  3" Asphalt Pvmt Type D (DG-D)</t>
  </si>
  <si>
    <t>3212.0303  4" Asphalt Pvmt Type D (DG-D)</t>
  </si>
  <si>
    <t>3212.0304  2" Asphalt Pvmt Superpave SP-D</t>
  </si>
  <si>
    <t>3212.0305 3" Asphalt Pvmt Superpave SP-D</t>
  </si>
  <si>
    <t>3212.0306  4" Asphalt Pvmt Superpave SP-D</t>
  </si>
  <si>
    <t>3212.0401  HMAC Transition</t>
  </si>
  <si>
    <t>3212.0501  2" Asphalt Pvmt Type B (DG-B)</t>
  </si>
  <si>
    <t>3212.0502  3" Asphalt Pvmt Type B (DG-B)</t>
  </si>
  <si>
    <r>
      <t xml:space="preserve">3212.0503  4" Asphalt </t>
    </r>
    <r>
      <rPr>
        <strike/>
        <sz val="11"/>
        <rFont val="Calibri"/>
        <family val="2"/>
        <scheme val="minor"/>
      </rPr>
      <t>Base</t>
    </r>
    <r>
      <rPr>
        <sz val="11"/>
        <rFont val="Calibri"/>
        <family val="2"/>
        <scheme val="minor"/>
      </rPr>
      <t xml:space="preserve"> Pvmt Type B (DG-B)</t>
    </r>
  </si>
  <si>
    <t>3212.0504  2" Asphalt Pvmt Superpave SP-B</t>
  </si>
  <si>
    <t>3212.0505  3" Asphalt Pvmt Superpave SP-B</t>
  </si>
  <si>
    <t>3212.0506  4" Asphalt Pvmt Superpave SP-B</t>
  </si>
  <si>
    <t>3212.0600  HMAC Pavement Level Up</t>
  </si>
  <si>
    <t>3212.0601  HMAC Speed Cushion</t>
  </si>
  <si>
    <t>3212.0900  Asphalt Crack Sealant</t>
  </si>
  <si>
    <t>GA</t>
  </si>
  <si>
    <t>32 12 73</t>
  </si>
  <si>
    <t>3213.0101  6" Conc Pvmt</t>
  </si>
  <si>
    <t>3213.0102  7" Conc Pvmt</t>
  </si>
  <si>
    <t>3213.0103  8" Conc Pvmt</t>
  </si>
  <si>
    <t>3213.0104  9" Conc Pvmt</t>
  </si>
  <si>
    <t>3213.0105  10" Conc Pvmt</t>
  </si>
  <si>
    <t>3213.0106  11" Conc Pvmt</t>
  </si>
  <si>
    <t>3213.0107  12" Conc Pvmt</t>
  </si>
  <si>
    <t>3213.0201  6" Conc Pvmt HES</t>
  </si>
  <si>
    <t>3213.0202  7" Conc Pvmt HES</t>
  </si>
  <si>
    <t>3213.0203  8" Conc Pvmt HES</t>
  </si>
  <si>
    <t>3213.0204  9" Conc Pvmt HES</t>
  </si>
  <si>
    <t>3213.0205  10" Conc Pvmt HES</t>
  </si>
  <si>
    <t>3213.0206  11" Conc Pvmt HES</t>
  </si>
  <si>
    <t>3213.0207  12" Conc Pvmt HES</t>
  </si>
  <si>
    <t>3213.0301  4" Conc Sidewalk</t>
  </si>
  <si>
    <t>3213.0302  5" Conc Sidewalk</t>
  </si>
  <si>
    <t>3213.0303  6" Conc Sidewalk</t>
  </si>
  <si>
    <t>3213.0311  4" Conc Sidewalk, Adjacent to Curb</t>
  </si>
  <si>
    <t>3213.0312  5" Conc Sidewalk, Adjacent to Curb</t>
  </si>
  <si>
    <t>3213.0313  6" Conc Sidewalk, Adjacent to Curb</t>
  </si>
  <si>
    <t>3213.0321  Conc Sidewalk, Adjacent to Ret Wall</t>
  </si>
  <si>
    <t>3213.0322  Conc Curb at Back of Sidewalk</t>
  </si>
  <si>
    <t>3213.0351  4" Conc Sidewalk, Exposed Aggregate</t>
  </si>
  <si>
    <t>3213.0352  5" Conc Sidewalk, Exposed Aggregate</t>
  </si>
  <si>
    <t>3213.0353  6" Conc Sidewalk, Exposed Aggregate</t>
  </si>
  <si>
    <t>3213.0400  5" Concrete Driveway</t>
  </si>
  <si>
    <t>3213.0401  6" Concrete Driveway</t>
  </si>
  <si>
    <t>3213.0402  7" Concrete Driveway</t>
  </si>
  <si>
    <t>3213.0403  8" Concrete Driveway</t>
  </si>
  <si>
    <t>3213.0450  5" Concrete Driveway, Exposed Aggregate</t>
  </si>
  <si>
    <t>3213.0451  6" Concrete Driveway, Exposed Aggregate</t>
  </si>
  <si>
    <t>3213.0452  7" Concrete Driveway, Exposed Aggregate</t>
  </si>
  <si>
    <t>3213.0453  8" Concrete Driveway, Exposed Aggregate</t>
  </si>
  <si>
    <t>3213.0501  Barrier Free Ramp, Type R-1</t>
  </si>
  <si>
    <t>3213.0502  Barrier Free Ramp, Type U-1</t>
  </si>
  <si>
    <t>3213.0503  Barrier Free Ramp, Type M-1</t>
  </si>
  <si>
    <t>3213.0504  Barrier Free Ramp, Type M-2</t>
  </si>
  <si>
    <t>3213.0505  Barrier Free Ramp, Type M-3</t>
  </si>
  <si>
    <t>3213.0506  Barrier Free Ramp, Type P-1</t>
  </si>
  <si>
    <t>3213.0507  Barrier Free Ramp, Type P-2</t>
  </si>
  <si>
    <t>3213.0508  Barrier Free Ramp, Type C-1</t>
  </si>
  <si>
    <t>3213.0509  Barrier Free Ramp, Type C-2</t>
  </si>
  <si>
    <t>3213.0510  Barrier Free Ramp, Type C-3</t>
  </si>
  <si>
    <t>3213.0700  Joint Sealant</t>
  </si>
  <si>
    <t>32 13 73</t>
  </si>
  <si>
    <t>3214.0100  Brick Pvmt</t>
  </si>
  <si>
    <t>32 14 16</t>
  </si>
  <si>
    <t>3214.0200  Brick Pvmt Repair</t>
  </si>
  <si>
    <t>3214.0300  Brick Pvmt Repair (MISC)</t>
  </si>
  <si>
    <t>3214.0400  Brick Pvmt (City Supplied)</t>
  </si>
  <si>
    <t>3214.0500  Brick Pvmt Repair (City Supplied)</t>
  </si>
  <si>
    <t>3214.0600  Brick Pvmt Repair (City Supplied) (MISC)</t>
  </si>
  <si>
    <t>3216.0101  6" Conc Curb and Gutter</t>
  </si>
  <si>
    <t>32 16 13</t>
  </si>
  <si>
    <t>3216.0102  7" Conc Curb and Gutter</t>
  </si>
  <si>
    <t>3216.0103  Conc Laydown Curb</t>
  </si>
  <si>
    <t>3216.0301  7" Conc Valley Gutter, Residential</t>
  </si>
  <si>
    <t>3216.0302  11" Conc Valley Gutter, Arterial/Industrial</t>
  </si>
  <si>
    <t>3217.0101  6" SLD Pvmt Marking HAS (W)</t>
  </si>
  <si>
    <t>32 17 23</t>
  </si>
  <si>
    <t>3217.0102  6" SLD Pvmt Marking HAS (Y)</t>
  </si>
  <si>
    <r>
      <t>3217.010</t>
    </r>
    <r>
      <rPr>
        <b/>
        <sz val="11"/>
        <color theme="1"/>
        <rFont val="Calibri"/>
        <family val="2"/>
        <scheme val="minor"/>
      </rPr>
      <t>3</t>
    </r>
    <r>
      <rPr>
        <sz val="11"/>
        <rFont val="Times New Roman"/>
        <family val="1"/>
      </rPr>
      <t xml:space="preserve">  6" BRK Pvmt Marking HAS (W)</t>
    </r>
  </si>
  <si>
    <t>3217.0104  6" DOT Pvmt Marking HAS (W)</t>
  </si>
  <si>
    <t>3217.0105  6" SLD Pvmt Marking Tape (W)</t>
  </si>
  <si>
    <t>3217.0106  6" SLD Pvmt Marking Tape (Y)</t>
  </si>
  <si>
    <t>3217.0107  6" BRK Pvmt Marking HAS (Y)</t>
  </si>
  <si>
    <t>3217.0108  6" DOT Pvmt Marking HAS (Y)</t>
  </si>
  <si>
    <t>3217.0109 Preformed Thermoplastic Contrast Markings – 6” SLD (W)</t>
  </si>
  <si>
    <t>3217.0110 Preformed Thermoplastic Contrast Markings – 6” DOT (W)</t>
  </si>
  <si>
    <t xml:space="preserve">3217.0111 Preformed Thermoplastic Contrast Markings – 6” SLD (Y) </t>
  </si>
  <si>
    <t xml:space="preserve">3217.0112 Preformed Thermoplastic Contrast Markings – 6” DOT (Y) </t>
  </si>
  <si>
    <t>3217.0113 Preformed Thermoplastic Contrast Markings – 6” Dashed (W) </t>
  </si>
  <si>
    <t>3217.0114 Preformed Thermoplastic Contrast Markings – 6” Dashed (Y)  </t>
  </si>
  <si>
    <t>3217.0201  8" SLD Pvmt Marking HAS (W)</t>
  </si>
  <si>
    <t>3217.0202  8" SLD Pvmt Marking HAS (Y)</t>
  </si>
  <si>
    <t>3217.0203  8" SLD Pvmt Marking Tape (W)</t>
  </si>
  <si>
    <t>3217.0204  8" SLD Pvmt Marking Tape (Y)</t>
  </si>
  <si>
    <t>3217.0301  12" SLD Pvmt Marking HAE (W)</t>
  </si>
  <si>
    <t>3217.0302  12" SLD Pvmt Marking HAE (Y)</t>
  </si>
  <si>
    <t>3217.0303  12" SLD Pvmt Marking Tape (W)</t>
  </si>
  <si>
    <t>3217.0304  12" SLD Pvmt Marking Tape (Y)</t>
  </si>
  <si>
    <t>3217.0401  18" SLD Pvmt Marking HAE (W)</t>
  </si>
  <si>
    <t>3217.0402  18" SLD Pvmt Marking Tape (W)</t>
  </si>
  <si>
    <t>3217.0403  18" SLD Pvmt Marking HAE (Y)</t>
  </si>
  <si>
    <t>3217.0501  24" SLD Pvmt Marking HAE (W)</t>
  </si>
  <si>
    <t>3217.0502 Preformed Thermoplastic Contrast Markings - 24” Crosswalk </t>
  </si>
  <si>
    <t>3217.0503  Preformed Thermoplastic Contrast Marking - 24" SLD</t>
  </si>
  <si>
    <t>3217.0504  Preformed Thermoplastic Contrast Markings - 24” Stop Bars   </t>
  </si>
  <si>
    <t>3217.1001  Lane Legend RR</t>
  </si>
  <si>
    <t>3217.1002  Lane Legend Arrow</t>
  </si>
  <si>
    <t>3217.1003  Lane Legend DBL Arrow</t>
  </si>
  <si>
    <t>3217.1004  Lane Legend Only</t>
  </si>
  <si>
    <t>3217.1005  Lane Legend Bus Lane</t>
  </si>
  <si>
    <t>3217.1006  Lane Legend Bike</t>
  </si>
  <si>
    <t>3217.1007  Lane Legend Sharrow</t>
  </si>
  <si>
    <t>3217.1008  Parking Lot Legend HC</t>
  </si>
  <si>
    <t xml:space="preserve">3217.1009 Preformed Thermoplastic Contrast Markings – Legend RR </t>
  </si>
  <si>
    <t xml:space="preserve">3217.1010 Preformed Thermoplastic Contrast Markings – Legend Single Head Curve Arrows </t>
  </si>
  <si>
    <t xml:space="preserve">3217.1011 Preformed Thermoplastic Contrast Markings – Legend ONLY </t>
  </si>
  <si>
    <t xml:space="preserve">3217.1012 Preformed Thermoplastic Contrast Markings – Railroad Legend  </t>
  </si>
  <si>
    <t>3217.1013 Preformed Thermoplastic Contrast Markings – Legend Yield</t>
  </si>
  <si>
    <t>3217.1014 Preformed Thermoplastic Contrast Markings – Legend Double head Combo Arrows                                                               per EA</t>
  </si>
  <si>
    <t>3217.1015 Preformed Thermoplastic Contrast Markings – Legend Triple Head Curve Arrows</t>
  </si>
  <si>
    <t>3217.1016 Preformed Thermoplastic Contrast Markings – Legend Yield Symbol   </t>
  </si>
  <si>
    <t>3217.1017 Preformed Thermoplastic Contrast Markings – Legend Bike Symbol </t>
  </si>
  <si>
    <t>3217.1018 Preformed Thermoplastic Contrast Markings – Legend Bike Arrow </t>
  </si>
  <si>
    <t>3217.1019 Preformed Thermoplastic Contrast Markings – Legend Bike Sharrow </t>
  </si>
  <si>
    <t>3217.1020 Preformed Thermoplastic Contrast Markings – Legend Bus </t>
  </si>
  <si>
    <t>3217.1021 Preformed Thermoplastic Contrast Markings – Legend Bike </t>
  </si>
  <si>
    <t xml:space="preserve">3217.1022 Preformed Thermoplastic Contrast Markings – Legend Lane </t>
  </si>
  <si>
    <t>3217.1023 Preformed Thermoplastic Contrast Markings – Legend Straight Arrows  </t>
  </si>
  <si>
    <t>3217.2001  Raised Marker TY W</t>
  </si>
  <si>
    <t>3217.2002  Raised Marker TY Y</t>
  </si>
  <si>
    <t>3217.2103  REFL Raised Marker TY II-A-A</t>
  </si>
  <si>
    <t>3217.2104  REFL Raised Marker TY II-C-R</t>
  </si>
  <si>
    <t>3217.3001  Raised Marker, Work Zone</t>
  </si>
  <si>
    <t>3217.3101  Tab Marker TY W</t>
  </si>
  <si>
    <t>3217.3102  Tab Marker TY Y</t>
  </si>
  <si>
    <t>3217.4201  Fire Lane Marking</t>
  </si>
  <si>
    <t>3217.4301  Remove 4" Pvmt Marking</t>
  </si>
  <si>
    <t>3217.4302  Remove 6" Pvmt Marking</t>
  </si>
  <si>
    <t>3217.4303  Remove 8" Pvmt Marking</t>
  </si>
  <si>
    <t>3217.4304  Remove 12" Pvmt Marking</t>
  </si>
  <si>
    <t>3217.4305  Remove 18" Pvmt Marking</t>
  </si>
  <si>
    <t>3217.4306  Remove 24" Pvmt Marking</t>
  </si>
  <si>
    <t>3217.4307  Remove Raised Marker</t>
  </si>
  <si>
    <t>3217.4401  Remove Lane Legend RR</t>
  </si>
  <si>
    <t>3217.4402  Remove Lane Legend Arrow</t>
  </si>
  <si>
    <t>3217.4403  Remove Lane Legend DBL Arrow</t>
  </si>
  <si>
    <t>3217.4404  Remove Lane Legend Only</t>
  </si>
  <si>
    <t>3217.4405  Remove Lane Legend Bus Lane</t>
  </si>
  <si>
    <t>3217.4406  Remove Lane Legend Bike</t>
  </si>
  <si>
    <t>3217.4407  Remove Lane Legend Sharrow</t>
  </si>
  <si>
    <t>3217.4408  Remove Lane Legend HC</t>
  </si>
  <si>
    <t>3217.4409  Remove PK Lot Legend</t>
  </si>
  <si>
    <t>3217.5001  Curb Address Painting</t>
  </si>
  <si>
    <t>32 17 25</t>
  </si>
  <si>
    <t>3231.0111  4' Chain Link, Steel</t>
  </si>
  <si>
    <t>32 31 13</t>
  </si>
  <si>
    <t>3231.0112  5' Chain Link, Steel</t>
  </si>
  <si>
    <t>3231.0113  6' Chain Link, Steel</t>
  </si>
  <si>
    <t>3231.0114  8' Chain Link, Steel</t>
  </si>
  <si>
    <t>3231.0115  10' Chain Link, Steel</t>
  </si>
  <si>
    <t>3231.0121  4' Chain Link, Aluminum</t>
  </si>
  <si>
    <t>3231.0122  5' Chain Link, Aluminum</t>
  </si>
  <si>
    <t>3231.0123  6' Chain Link, Aluminum</t>
  </si>
  <si>
    <t>3231.0124  8' Chain Link, Aluminum</t>
  </si>
  <si>
    <t>3231.0125  10' Chain Link, Aluminum</t>
  </si>
  <si>
    <t>3231.0131  4' Wrought Iron Fence</t>
  </si>
  <si>
    <t>3231.0132  5' Wrought Iron Fence</t>
  </si>
  <si>
    <t>3231.0133  6' Wrought Iron Fence</t>
  </si>
  <si>
    <t>3231.0134  8' Wrought Iron Fence</t>
  </si>
  <si>
    <t>3231.0135  10' Wrought Iron Fence</t>
  </si>
  <si>
    <t>3231.0141  4' Steel Tube Fence</t>
  </si>
  <si>
    <t>3231.0142  5' Steel Tube Fence</t>
  </si>
  <si>
    <t>3231.0143  6' Steel Tube Fence</t>
  </si>
  <si>
    <t>3231.0144  8' Steel Tube Fence</t>
  </si>
  <si>
    <t>3231.0145  10' Steel Tube Fence</t>
  </si>
  <si>
    <t>3231.0211  Barbed Wire Fence, Metal Posts</t>
  </si>
  <si>
    <t>32 31 26</t>
  </si>
  <si>
    <t>3231.0212  Smooth Wire Fence, Metal Posts</t>
  </si>
  <si>
    <t>3231.0213  Wire Mesh Fence, Metal Posts</t>
  </si>
  <si>
    <t>3231.0221  Barbed Wire Fence, Wood Posts</t>
  </si>
  <si>
    <t>3231.0222  Smooth Wire Fence, Wood Posts</t>
  </si>
  <si>
    <t>3231.0223  Wire Mesh Fence, Wood Posts</t>
  </si>
  <si>
    <t>3231.0301  4' Gate, Steel</t>
  </si>
  <si>
    <t>3231.0302  6' Gate, Steel</t>
  </si>
  <si>
    <t>3231.0303  8' Gate, Steel</t>
  </si>
  <si>
    <t>3231.0304  10' Gate, Steel</t>
  </si>
  <si>
    <t>3231.0305  12' Gate, Steel</t>
  </si>
  <si>
    <t>3231.0306  16' Gate, Steel</t>
  </si>
  <si>
    <t>3231.0307  20' Gate, Steel</t>
  </si>
  <si>
    <t>3231.0411  4' Fences, Wood</t>
  </si>
  <si>
    <t>32 31 29</t>
  </si>
  <si>
    <t>3231.0412  6' Fences, Wood</t>
  </si>
  <si>
    <t>3231.0413  8' Fences, Wood</t>
  </si>
  <si>
    <t>3232.0100  Conc Ret Wall Adjacent to Sidewalk</t>
  </si>
  <si>
    <t>32 32 13</t>
  </si>
  <si>
    <t>3232.0201  TxDOT Std Ret Wall - RW 1 (L) A</t>
  </si>
  <si>
    <t>3232.0202  TxDOT Std Ret Wall - RW 1 (L) B</t>
  </si>
  <si>
    <t>3232.0203  TxDOT Std Ret Wall - RW 1 (L) C</t>
  </si>
  <si>
    <t>3232.0204  TxDOT Std Ret Wall - RW 1 (H) A</t>
  </si>
  <si>
    <t>3232.0205  TxDOT Std Ret Wall - RW 1 (H) B</t>
  </si>
  <si>
    <t>3232.0206  TxDOT Std Ret Wall - RW 1 (H) C</t>
  </si>
  <si>
    <t>3291.0100  Topsoil</t>
  </si>
  <si>
    <t>3292.0100  Block Sod Placement</t>
  </si>
  <si>
    <t>3292.0101  Utility Service Surface Restoration Sodding</t>
  </si>
  <si>
    <t>3292.0200  Seeding, Broadcast</t>
  </si>
  <si>
    <t>3292.0201  Utility Service Surface Restoration Seeding</t>
  </si>
  <si>
    <t>3292.0300  Seeding, Mech Drilling</t>
  </si>
  <si>
    <t>3292.0400  Seeding, Hydromulch</t>
  </si>
  <si>
    <t>3292.0401  Utility Service Surface Restoration Hydromulch</t>
  </si>
  <si>
    <t>3292.0450  Seeding, Hydromulch with binding agent</t>
  </si>
  <si>
    <t>3292.0500  Seeding, Soil Retention Blanket</t>
  </si>
  <si>
    <t>3292.0600  Mowing</t>
  </si>
  <si>
    <t>3293.0102  Plant 2" Tree</t>
  </si>
  <si>
    <t>32 93 43</t>
  </si>
  <si>
    <t>3293.0103  Plant 3" Tree</t>
  </si>
  <si>
    <t>3293.0104  Plant 4" Tree</t>
  </si>
  <si>
    <t>3293.0105  Plant 5" Tree</t>
  </si>
  <si>
    <t>3293.0106  Plant 6" Tree</t>
  </si>
  <si>
    <t>Division 33 - Utilities</t>
  </si>
  <si>
    <t>3301.0001  Pre-CCTV Inspection</t>
  </si>
  <si>
    <t>3301.0002  Post-CCTV Inspection</t>
  </si>
  <si>
    <t>3301.0003  Final-CCTV Inspection</t>
  </si>
  <si>
    <t>3301.0004  Final MH-CCTV Inspection</t>
  </si>
  <si>
    <t>3301.0011  Pre-CCTV Inspection of Storm Drain</t>
  </si>
  <si>
    <t xml:space="preserve">33 01 32 </t>
  </si>
  <si>
    <t>3301.0012  Post-CCTV Inspection of Storm Drain</t>
  </si>
  <si>
    <t>33 01 32</t>
  </si>
  <si>
    <t>3301.0013  Condition Assessment CCTV Inspection of Storm Drain</t>
  </si>
  <si>
    <t>3301.0101  Manhole Vacuum Testing</t>
  </si>
  <si>
    <t>3303.0001  Bypass Pumping</t>
  </si>
  <si>
    <t>33 03 10</t>
  </si>
  <si>
    <t>3304.0001  Joint Bonding &amp; Electrical Isolation</t>
  </si>
  <si>
    <t>33 04 10</t>
  </si>
  <si>
    <t>3304.0002  Cathodic Protection</t>
  </si>
  <si>
    <t>33 04 12</t>
  </si>
  <si>
    <t>3304.0101  Temporary Water Services</t>
  </si>
  <si>
    <t>33 04 30</t>
  </si>
  <si>
    <t>3304.0102  2" Temporary Water Services (Misc Only)</t>
  </si>
  <si>
    <t>3304.0201 Clean Storm Pipe Ahead of Condition Assessment - 24" Diameter and Under</t>
  </si>
  <si>
    <t>33 04 50</t>
  </si>
  <si>
    <t xml:space="preserve">3304.0202 Clean Storm Pipe Ahead of Condition Assessment - 27 - 54 Inch  Diameters </t>
  </si>
  <si>
    <t>3304.0203 Clean Storm Pipe Ahead of Condition Assessment - 57" Diamter and Over</t>
  </si>
  <si>
    <t>3305.0001  4" Waterline Lowering</t>
  </si>
  <si>
    <t>3305.0002  6" Waterline Lowering</t>
  </si>
  <si>
    <t>3305.0003  8" Waterline Lowering</t>
  </si>
  <si>
    <t>3305.0004  10" Waterline Lowering</t>
  </si>
  <si>
    <t>3305.0005  12" Waterline Lowering</t>
  </si>
  <si>
    <t>3305.0101  Fire Hydrant Stem Extension</t>
  </si>
  <si>
    <t>33 05 14</t>
  </si>
  <si>
    <t>3305.0102  Cathodic Protection Test Station Adjustment</t>
  </si>
  <si>
    <t>3305.0103  Exploratory Excavation of Existing Utilities</t>
  </si>
  <si>
    <t>33 05 30</t>
  </si>
  <si>
    <t>3305.0104  Ground Water Control</t>
  </si>
  <si>
    <t>3305.0105  Inlet Adjustment</t>
  </si>
  <si>
    <t>3305.0106  Manhole Adjustment, Major</t>
  </si>
  <si>
    <t>3305.0107  Manhole Adjustment, Minor</t>
  </si>
  <si>
    <t>3305.0108  Miscellaneous Structure Adjustment</t>
  </si>
  <si>
    <t>3305.0109  Trench Safety</t>
  </si>
  <si>
    <t>3305.0110  Utility Markers</t>
  </si>
  <si>
    <t>33 05 26</t>
  </si>
  <si>
    <t>3305.0111  Valve Box Adjustment</t>
  </si>
  <si>
    <t>3305.0112  Concrete Collar for Manhole</t>
  </si>
  <si>
    <t>3305.0113  Trench Water Stops</t>
  </si>
  <si>
    <t>3305.0114  Manhole Adjustment, Major w/ Cover</t>
  </si>
  <si>
    <t>3305.0115  Vacuum Excavation</t>
  </si>
  <si>
    <t>3305.0116  Concrete Encasement for Utility Pipes</t>
  </si>
  <si>
    <t>3305.0117 Concrete Collar for Valve</t>
  </si>
  <si>
    <t>3305.0118  Meter Box Adjustment</t>
  </si>
  <si>
    <t>3305.0201  Imported Embedment/Backfill, Ballast Stone</t>
  </si>
  <si>
    <t>3305.0202  Imported Embedment/Backfill, CSS</t>
  </si>
  <si>
    <t>3305.0203  Imported Embedment/Backfill, CLSM</t>
  </si>
  <si>
    <t>3305.0204  Imported Embedment/Backfill, Crushed Rock</t>
  </si>
  <si>
    <t>3305.0205  Imported Embedment/Backfill, Fine Crushed Rock</t>
  </si>
  <si>
    <t>3305.0206  Imported Embedment/Backfill, Acceptable Backfill</t>
  </si>
  <si>
    <t>3305.0207  Imported Embedment/Backfill, Select Fill</t>
  </si>
  <si>
    <t>3305.1001  12" Casing By Open Cut</t>
  </si>
  <si>
    <t>33 05 22</t>
  </si>
  <si>
    <t>3305.1002  16" Casing By Open Cut</t>
  </si>
  <si>
    <t>3305.1003  20" Casing By Open Cut</t>
  </si>
  <si>
    <t>3305.1004  24" Casing By Open Cut</t>
  </si>
  <si>
    <t>3305.1005  30" Casing By Open Cut</t>
  </si>
  <si>
    <t>3305.1006  36" Casing By Open Cut</t>
  </si>
  <si>
    <t>3305.1007  42" Casing By Open Cut</t>
  </si>
  <si>
    <t>3305.1008  48" Casing By Open Cut</t>
  </si>
  <si>
    <t>3305.1009  54" Casing By Open Cut</t>
  </si>
  <si>
    <t>3305.1010  60" Casing By Open Cut</t>
  </si>
  <si>
    <t>3305.1011  66" Casing By Open Cut</t>
  </si>
  <si>
    <t>3305.1012  72" Casing By Open Cut</t>
  </si>
  <si>
    <t>3305.1101  12" Casing By Other Than Open Cut</t>
  </si>
  <si>
    <t>3305.1102  16" Casing By Other Than Open Cut</t>
  </si>
  <si>
    <t>3305.1103  20" Casing By Other Than Open Cut</t>
  </si>
  <si>
    <t>3305.1104  24" Casing By Other Than Open Cut</t>
  </si>
  <si>
    <t>3305.1105  30" Casing By Other Than Open Cut</t>
  </si>
  <si>
    <t>3305.1106  36" Casing By Other Than Open Cut</t>
  </si>
  <si>
    <t>3305.1107  42" Casing By Other Than Open Cut</t>
  </si>
  <si>
    <t>3305.1108  48" Casing By Other Than Open Cut</t>
  </si>
  <si>
    <t>3305.1109  54" Casing By Other Than Open Cut</t>
  </si>
  <si>
    <t>3305.1110  60" Casing By Other Than Open Cut</t>
  </si>
  <si>
    <t>3305.1111  66" Casing By Other Than Open Cut</t>
  </si>
  <si>
    <t>3305.1112  72" Casing By Other Than Open Cut</t>
  </si>
  <si>
    <t>3305.1201  36" Casing/Tunnel Liner Plate By Other Than Open Cut</t>
  </si>
  <si>
    <t>33 05 21, 33 05 22</t>
  </si>
  <si>
    <t>3305.1202  42" Casing/Tunnel Liner Plate By Other Than Open Cut</t>
  </si>
  <si>
    <t>3305.1203  48" Casing/Tunnel Liner Plate By Other Than Open Cut</t>
  </si>
  <si>
    <t>3305.1204  54" Casing/Tunnel Liner Plate By Other Than Open Cut</t>
  </si>
  <si>
    <t>3305.1205  60" Casing/Tunnel Liner Plate By Other Than Open Cut</t>
  </si>
  <si>
    <t>3305.1206  66" Casing/Tunnel Liner Plate By Other Than Open Cut</t>
  </si>
  <si>
    <t>3305.1207  72" Casing/Tunnel Liner Plate By Other Than Open Cut</t>
  </si>
  <si>
    <t>3305.1301  36" Tunnel Liner Plate By Other Than Open Cut</t>
  </si>
  <si>
    <t>33 05 21</t>
  </si>
  <si>
    <t>3305.1302  42" Tunnel Liner Plate By Other Than Open Cut</t>
  </si>
  <si>
    <t>3305.1303  48" Tunnel Liner Plate By Other Than Open Cut</t>
  </si>
  <si>
    <t>3305.1304  54" Tunnel Liner Plate By Other Than Open Cut</t>
  </si>
  <si>
    <t>3305.1305  60" Tunnel Liner Plate By Other Than Open Cut</t>
  </si>
  <si>
    <t>3305.1306  66" Tunnel Liner Plate By Other Than Open Cut</t>
  </si>
  <si>
    <t>3305.1307  72" Tunnel Liner Plate By Other Than Open Cut</t>
  </si>
  <si>
    <t>3305.2001  6" Water Carrier Pipe</t>
  </si>
  <si>
    <t>33 05 24</t>
  </si>
  <si>
    <t>3305.2002  8" Water Carrier Pipe</t>
  </si>
  <si>
    <t>3305.2003  10" Water Carrier Pipe</t>
  </si>
  <si>
    <t>3305.2004  12" Water Carrier Pipe</t>
  </si>
  <si>
    <t>3305.2005  16" Water Carrier Pipe</t>
  </si>
  <si>
    <t>3305.2006  20" Water Carrier Pipe</t>
  </si>
  <si>
    <t>3305.2007  24" Water Carrier Pipe</t>
  </si>
  <si>
    <t>3305.2008  30" Water Carrier Pipe</t>
  </si>
  <si>
    <t>3305.2009  36" Water Carrier Pipe</t>
  </si>
  <si>
    <t>3305.2010  42" Water Carrier Pipe</t>
  </si>
  <si>
    <t>3305.2011  48" Water Carrier Pipe</t>
  </si>
  <si>
    <t>3305.2012  54" Water Carrier Pipe</t>
  </si>
  <si>
    <t>3305.2013  60" Water Carrier Pipe</t>
  </si>
  <si>
    <t>3305.2014  66" Water Carrier Pipe</t>
  </si>
  <si>
    <t>3305.2015  72" Water Carrier Pipe</t>
  </si>
  <si>
    <t>3305.3001  6" Sewer Carrier Pipe</t>
  </si>
  <si>
    <t>3305.3002  8" Sewer Carrier Pipe</t>
  </si>
  <si>
    <t>3305.3003  10" Sewer Carrier Pipe</t>
  </si>
  <si>
    <t>3305.3004  12" Sewer Carrier Pipe</t>
  </si>
  <si>
    <t>3305.3005  15" Sewer Carrier Pipe</t>
  </si>
  <si>
    <t>3305.3006  16" Sewer Carrier Pipe</t>
  </si>
  <si>
    <t>3305.3007  18" Sewer Carrier Pipe</t>
  </si>
  <si>
    <t>3305.3008  20" Sewer Carrier Pipe</t>
  </si>
  <si>
    <t>3305.3009  21" Sewer Carrier Pipe</t>
  </si>
  <si>
    <t>3305.3010  24" Sewer Carrier Pipe</t>
  </si>
  <si>
    <t>3305.3011  27" Sewer Carrier Pipe</t>
  </si>
  <si>
    <t>3305.3012  30" Sewer Carrier Pipe</t>
  </si>
  <si>
    <t>3305.3013  36" Sewer Carrier Pipe</t>
  </si>
  <si>
    <t>3305.3014  42" Sewer Carrier Pipe</t>
  </si>
  <si>
    <t>3305.3015  48" Sewer Carrier Pipe</t>
  </si>
  <si>
    <t>3305.3016  54" Sewer Carrier Pipe</t>
  </si>
  <si>
    <t>3305.3017  60" Sewer Carrier Pipe</t>
  </si>
  <si>
    <t>3305.3018  66" Sewer Carrier Pipe</t>
  </si>
  <si>
    <t>3305.3019  72" Sewer Carrier Pipe</t>
  </si>
  <si>
    <t>3311.0001  Ductile Iron Water Fittings w/ Restraint</t>
  </si>
  <si>
    <t>3311.0011  Steel Fittings</t>
  </si>
  <si>
    <t>33 11 14</t>
  </si>
  <si>
    <t>3311.0021  C303 Fittings</t>
  </si>
  <si>
    <t>33 11 13</t>
  </si>
  <si>
    <t>3311.0031  Hydrocarbon Resistant Gaskets</t>
  </si>
  <si>
    <t>33 11 05</t>
  </si>
  <si>
    <t>3311.0041  4" Water Pipe</t>
  </si>
  <si>
    <t>3311.0042  4" Water Pipe, CSS Backfill</t>
  </si>
  <si>
    <t>3311.0043  4" Water Pipe, Select Backfill</t>
  </si>
  <si>
    <t>3311.0044  4" Water Pipe, CLSM Backfill</t>
  </si>
  <si>
    <t>3311.0051  4" DIP Water</t>
  </si>
  <si>
    <t>33 11 10</t>
  </si>
  <si>
    <t>3311.0052  4" DIP Water, CSS Backfill</t>
  </si>
  <si>
    <t>3311.0053  4" DIP Water, Select Backfill</t>
  </si>
  <si>
    <t>3311.0054  4" DIP Water, CLSM Backfill</t>
  </si>
  <si>
    <t>3311.0061  4" PVC Water Pipe</t>
  </si>
  <si>
    <t>33 11 12</t>
  </si>
  <si>
    <t>3311.0062  4" PVC Water Pipe, CSS Backfill</t>
  </si>
  <si>
    <t>3311.0063  4" PVC Water Pipe, Select Backfill</t>
  </si>
  <si>
    <t>3311.0064  4" PVC Water Pipe, CLSM Backfill</t>
  </si>
  <si>
    <t>3311.0141  6" Water Pipe</t>
  </si>
  <si>
    <t>3311.0142  6" Water Pipe, CSS Backfill</t>
  </si>
  <si>
    <t>3311.0143  6" Water Pipe, Select Backfill</t>
  </si>
  <si>
    <t>3311.0144  6" Water Pipe, CLSM Backfill</t>
  </si>
  <si>
    <t>3311.0151  6" DIP Water</t>
  </si>
  <si>
    <t>3311.0152  6" DIP Water, CSS Backfill</t>
  </si>
  <si>
    <t>3311.0153  6" DIP Water, Select Backfill</t>
  </si>
  <si>
    <t>3311.0154  6" DIP Water, CLSM Backfill</t>
  </si>
  <si>
    <t>3311.0161  6" PVC Water Pipe</t>
  </si>
  <si>
    <t>3311.0162  6" PVC Water Pipe, CSS Backfill</t>
  </si>
  <si>
    <t>3311.0163  6" PVC Water Pipe, Select Backfill</t>
  </si>
  <si>
    <t>3311.0164  6" PVC Water Pipe, CLSM Backfill</t>
  </si>
  <si>
    <t>3311.0241  8" Water Pipe</t>
  </si>
  <si>
    <t>3311.0242  8" Water Pipe, CSS Backfill</t>
  </si>
  <si>
    <t>3311.0243  8" Water Pipe, Select Backfill</t>
  </si>
  <si>
    <t>3311.0244  8" Water Pipe, CLSM Backfill</t>
  </si>
  <si>
    <t>3311.0251  8" DIP Water</t>
  </si>
  <si>
    <t>3311.0252  8" DIP Water, CSS Backfill</t>
  </si>
  <si>
    <t>3311.0253  8" DIP Water, Select Backfill</t>
  </si>
  <si>
    <t>3311.0254  8" DIP Water, CLSM Backfill</t>
  </si>
  <si>
    <t>3311.0261  8" PVC Water Pipe</t>
  </si>
  <si>
    <t>3311.0262  8" PVC Water Pipe, CSS Backfill</t>
  </si>
  <si>
    <t>3311.0263  8" PVC Water Pipe, Select Backfill</t>
  </si>
  <si>
    <t>3311.0264  8" PVC Water Pipe, CLSM Backfill</t>
  </si>
  <si>
    <t>3311.0341  10" Water Pipe</t>
  </si>
  <si>
    <t>3311.0342  10" Water Pipe, CSS Backfill</t>
  </si>
  <si>
    <t>3311.0343  10" Water Pipe, Select Backfill</t>
  </si>
  <si>
    <t>3311.0344  10" Water Pipe, CLSM Backfill</t>
  </si>
  <si>
    <t>3311.0351  10" DIP Water</t>
  </si>
  <si>
    <t>3311.0352  10" DIP Water, CSS Backfill</t>
  </si>
  <si>
    <t>3311.0353  10" DIP Water, Select Backfill</t>
  </si>
  <si>
    <t>3311.0354  10" DIP Water, CLSM Backfill</t>
  </si>
  <si>
    <t>3311.0361  10" PVC Water Pipe</t>
  </si>
  <si>
    <t>3311.0362  10" PVC Water Pipe, CSS Backfill</t>
  </si>
  <si>
    <t>3311.0363  10" PVC Water Pipe, Select Backfill</t>
  </si>
  <si>
    <t>3311.0364  10" PVC Water Pipe, CLSM Backfill</t>
  </si>
  <si>
    <t>3311.0441  12" Water Pipe</t>
  </si>
  <si>
    <t>3311.0442  12" Water Pipe, CSS Backfill</t>
  </si>
  <si>
    <t>3311.0443  12" Water Pipe, Select Backfill</t>
  </si>
  <si>
    <t>3311.0444  12" Water Pipe (Restrained Joints)</t>
  </si>
  <si>
    <t>3311.0445  12" Water Pipe, CSS Backfill (Restrained Joints)</t>
  </si>
  <si>
    <t>3311.0446  12" Water Pipe, Select Backfill (Restrained Joints)</t>
  </si>
  <si>
    <t>3311.0447  12" Water Pipe, CLSM Backfill</t>
  </si>
  <si>
    <t>3311.0448  12" Water Pipe, CLSM Backfill (Restrained Joints)</t>
  </si>
  <si>
    <t>3311.0451  12" DIP Water</t>
  </si>
  <si>
    <t>3311.0452  12" DIP Water, CSS Backfill</t>
  </si>
  <si>
    <t>3311.0453  12" DIP Water, Select Backfill</t>
  </si>
  <si>
    <t>3311.0454  12" DIP Water (Restrained Joints)</t>
  </si>
  <si>
    <t>3311.0455  12" DIP Water, CSS Backfill (Restrained Joints)</t>
  </si>
  <si>
    <t>3311.0456  12" DIP Water, Select Backfill (Restrained Joints)</t>
  </si>
  <si>
    <t>3311.0457  12" DIP Water, CLSM Backfill</t>
  </si>
  <si>
    <t>3311.0458  12" DIP Water, CLSM Backfill (Restrained Joints)</t>
  </si>
  <si>
    <t>3311.0461  12" PVC Water Pipe</t>
  </si>
  <si>
    <t>3311.0462  12" PVC Water Pipe, CSS Backfill</t>
  </si>
  <si>
    <t>3311.0463  12" PVC Water Pipe, Select Backfill</t>
  </si>
  <si>
    <t>3311.0464  12" PVC Water Pipe (Restrained Joints)</t>
  </si>
  <si>
    <t>3311.0465  12" PVC Water Pipe, CSS Backfill (Restrained Joints)</t>
  </si>
  <si>
    <t>3311.0466  12" PVC Water Pipe, Select Backfill (Restrained Joints)</t>
  </si>
  <si>
    <t>3311.0467  12" PVC Water Pipe, CLSM Backfill</t>
  </si>
  <si>
    <t>3311.0468  12" PVC Water Pipe, CLSM Backfill (Restrained Joints)</t>
  </si>
  <si>
    <t>3311.0541  16" Water Pipe</t>
  </si>
  <si>
    <t>3311.0542  16" Water Pipe, CSS Backfill</t>
  </si>
  <si>
    <t>3311.0543  16" Water Pipe, Select Backfill</t>
  </si>
  <si>
    <t>3311.0544  16" Water Pipe (Restrained Joints)</t>
  </si>
  <si>
    <t>3311.0545  16" Water Pipe, CSS Backfill (Restrained Joints)</t>
  </si>
  <si>
    <t>3311.0546  16" Water Pipe, Select Backfill (Restrained Joints)</t>
  </si>
  <si>
    <t>3311.0547  16" Water Pipe, CLSM Backfill</t>
  </si>
  <si>
    <t>3311.0548  16" Water Pipe, CLSM Backfill (Restrained Joints)</t>
  </si>
  <si>
    <t>3311.0551  16" DIP Water</t>
  </si>
  <si>
    <t>3311.0552  16" DIP Water, CSS Backfill</t>
  </si>
  <si>
    <t>3311.0553  16" DIP Water, Select Backfill</t>
  </si>
  <si>
    <t>3311.0554  16" DIP Water (Restrained Joints)</t>
  </si>
  <si>
    <t>3311.0555  16" DIP Water, CSS Backfill (Restrained Joints)</t>
  </si>
  <si>
    <t>3311.0556  16" DIP Water, Select Backfill (Restrained Joints)</t>
  </si>
  <si>
    <t>3311.0557  16" DIP Water, CLSM Backfill</t>
  </si>
  <si>
    <t>3311.0558  16" DIP Water, CLSM Backfill (Restrained Joints)</t>
  </si>
  <si>
    <t>3311.0561  16" PVC C905 Water Pipe</t>
  </si>
  <si>
    <t>3311.0562  16" PVC C905 Water Pipe, CSS Backfill</t>
  </si>
  <si>
    <t>3311.0563  16" PVC C905 Water Pipe, Select Backfill</t>
  </si>
  <si>
    <t>3311.0564  16" PVC C905 Water Pipe (Restrained Joints)</t>
  </si>
  <si>
    <t>3311.0565  16" PVC C905 Water Pipe, CSS Backfill (Restrained Joints)</t>
  </si>
  <si>
    <t>3311.0566  16" PVC C905 Water Pipe, Select Backfill (Restrained Joints)</t>
  </si>
  <si>
    <t>3311.0567  16" PVC C905 Water Pipe, CLSM Backfill</t>
  </si>
  <si>
    <t>3311.0568  16" PVC C905 Water Pipe, CLSM Backfill (Restrained Joints)</t>
  </si>
  <si>
    <t>3311.0641  24" Water Pipe</t>
  </si>
  <si>
    <t>33 11 10, 33 11 12, 33 11 13, 33 11 14</t>
  </si>
  <si>
    <t>3311.0642  24" Water Pipe, CSS Backfill</t>
  </si>
  <si>
    <t>3311.0643  24" Water Pipe, Select Backfill</t>
  </si>
  <si>
    <t>3311.0644  24" Water Pipe (Restrained Joints)</t>
  </si>
  <si>
    <t>3311.0645  24" Water Pipe, CSS Backfill (Restrained Joints)</t>
  </si>
  <si>
    <t>3311.0646  24" Water Pipe, Select Backfill (Restrained Joints)</t>
  </si>
  <si>
    <t>3311.0647  24" Water Pipe, CLSM Backfill</t>
  </si>
  <si>
    <t>3311.0648  24" Water Pipe, CLSM Backfill (Restrained Joints)</t>
  </si>
  <si>
    <t>3311.0651  24" DIP Water</t>
  </si>
  <si>
    <t>3311.0652  24" DIP Water, CSS Backfill</t>
  </si>
  <si>
    <t>3311.0653  24" DIP Water, Select Backfill</t>
  </si>
  <si>
    <t>3311.0654  24" DIP Water (Restrained Joints)</t>
  </si>
  <si>
    <t>3311.0655  24" DIP Water, CSS Backfill (Restrained Joints)</t>
  </si>
  <si>
    <t>3311.0656  24" DIP Water, Select Backfill (Restrained Joints)</t>
  </si>
  <si>
    <t>3311.0657  24" DIP Water, CLSM Backfill</t>
  </si>
  <si>
    <t>3311.0658  24" DIP Water, CLSM Backfill (Restrained Joints)</t>
  </si>
  <si>
    <t>3311.0661  24" PVC C905 Water Pipe</t>
  </si>
  <si>
    <t>3311.0662  24" PVC C905 Water Pipe, CSS Backfill</t>
  </si>
  <si>
    <t>3311.0663  24" PVC C905 Water Pipe, Select Backfill</t>
  </si>
  <si>
    <t>3311.0664  24" PVC C905 Water Pipe (Restrained Joints)</t>
  </si>
  <si>
    <t>3311.0665  24" PVC C905 Water Pipe, CSS Backfill (Restrained Joints)</t>
  </si>
  <si>
    <t>3311.0666  24" PVC C905 Water Pipe, Select Backfill (Restrained Joints)</t>
  </si>
  <si>
    <t>3311.0667  24" PVC C905 Water Pipe, CLSM Backfill</t>
  </si>
  <si>
    <t>3311.0668  24" PVC C905 Water Pipe, CLSM Backfill (Restrained Joints)</t>
  </si>
  <si>
    <t>3311.0671  24" Steel AWWA C200 Water Pipe</t>
  </si>
  <si>
    <t>3311.0672  24" Steel AWWA C200 Water Pipe, CSS Backfill</t>
  </si>
  <si>
    <t>3311.0673  24" Steel AWWA C200 Water Pipe, Select Backfill</t>
  </si>
  <si>
    <t>3311.0674  24" Steel AWWA C200 Water Pipe (Restrained Joints)</t>
  </si>
  <si>
    <t>3311.0675  24" Steel AWWA C200 Water Pipe, CSS Backfill (Restrained Joints)</t>
  </si>
  <si>
    <t>3311.0676  24" Steel AWWA C200 Water Pipe, Select Backfill (Restrained Joints)</t>
  </si>
  <si>
    <t>3311.0677  24" Steel AWWA C200 Water Pipe, CLSM Backfill</t>
  </si>
  <si>
    <t>3311.0678  24" Steel AWWA C200 Water Pipe, CLSM Backfill (Restrained Joints)</t>
  </si>
  <si>
    <t>3311.0681  24" Concrete AWWA C303 Water Pipe</t>
  </si>
  <si>
    <t>3311.0682  24" Concrete AWWA C303 Water Pipe, CSS Backfill</t>
  </si>
  <si>
    <t>3311.0683  24" Concrete AWWA C303 Water Pipe, Select Backfill</t>
  </si>
  <si>
    <t>3311.0684  24" Concrete AWWA C303 Water Pipe (Restrained Joints)</t>
  </si>
  <si>
    <t>3311.0685  24" Concrete AWWA C303 Water Pipe, CSS Backfill (Restrained Joints)</t>
  </si>
  <si>
    <t>3311.0686  24" Concrete AWWA C303 Water Pipe, Select Backfill (Restrained Joints)</t>
  </si>
  <si>
    <t>3311.0687  24" Concrete AWWA C303 Water Pipe, CLSM Backfill</t>
  </si>
  <si>
    <t>3311.0688  24" Concrete AWWA C303 Water Pipe, CLSM Backfill (Restrained Joints)</t>
  </si>
  <si>
    <t>3311.0741  30" Water Pipe</t>
  </si>
  <si>
    <t>33 11 10, 33 11 13, 33 11 14</t>
  </si>
  <si>
    <t>3311.0742  30" Water Pipe, CSS Backfill</t>
  </si>
  <si>
    <t>3311.0743  30" Water Pipe, Select Backfill</t>
  </si>
  <si>
    <t>3311.0744  30" Water Pipe (Restrained Joints)</t>
  </si>
  <si>
    <t>3311.0745  30" Water Pipe, CSS Backfill (Restrained Joints)</t>
  </si>
  <si>
    <t>3311.0746  30" Water Pipe, Select Backfill (Restrained Joints)</t>
  </si>
  <si>
    <t>3311.0747  30" Water Pipe, CLSM Backfill</t>
  </si>
  <si>
    <t>3311.0748  30" Water Pipe, CLSM Backfill (Restrained Joints)</t>
  </si>
  <si>
    <t>3311.0751  30" DIP Water</t>
  </si>
  <si>
    <t>3311.0752  30" DIP Water, CSS Backfill</t>
  </si>
  <si>
    <t>3311.0753  30" DIP Water, Select Backfill</t>
  </si>
  <si>
    <t>3311.0754  30" DIP Water (Restrained Joints)</t>
  </si>
  <si>
    <t>3311.0755  30" DIP Water, CSS Backfill (Restrained Joints)</t>
  </si>
  <si>
    <t>3311.0756  30" DIP Water, Select Backfill (Restrained Joints)</t>
  </si>
  <si>
    <t>3311.0757  30" DIP Water, CLSM Backfill</t>
  </si>
  <si>
    <t>3311.0758  30" DIP Water, CLSM Backfill (Restrained Joints)</t>
  </si>
  <si>
    <t>3311.0761  30" Steel AWWA C200 Water Pipe</t>
  </si>
  <si>
    <t>3311.0762  30" Steel AWWA C200 Water Pipe, CSS Backfill</t>
  </si>
  <si>
    <t>3311.0763  30" Steel AWWA C200 Water Pipe, Select Backfill</t>
  </si>
  <si>
    <t>3311.0764  30" Steel AWWA C200 Water Pipe (Restrained Joints)</t>
  </si>
  <si>
    <t>3311.0765  30" Steel AWWA C200 Water Pipe, CSS Backfill (Restrained Joints)</t>
  </si>
  <si>
    <t>3311.0766  30" Steel AWWA C200 Water Pipe, Select Backfill (Restrained Joints)</t>
  </si>
  <si>
    <t>3311.0767  30" Steel AWWA C200 Water Pipe, CLSM Backfill</t>
  </si>
  <si>
    <t>3311.0768  30" Steel AWWA C200 Water Pipe, CLSM Backfill (Restrained Joints)</t>
  </si>
  <si>
    <t>3311.0771  30" Concrete AWWA C303 Water Pipe</t>
  </si>
  <si>
    <t>3311.0772  30" Concrete AWWA C303 Water Pipe, CSS Backfill</t>
  </si>
  <si>
    <t>3311.0773  30" Concrete AWWA C303 Water Pipe, Select Backfill</t>
  </si>
  <si>
    <t>3311.0774  30" Concrete AWWA C303 Water Pipe (Restrained Joints)</t>
  </si>
  <si>
    <t>3311.0775  30" Concrete AWWA C303 Water Pipe, CSS Backfill (Restrained Joints)</t>
  </si>
  <si>
    <t>3311.0776  30" Concrete AWWA C303 Water Pipe, Select Backfill (Restrained Joints)</t>
  </si>
  <si>
    <t>3311.0777  30" Concrete AWWA C303 Water Pipe, CLSM Backfill</t>
  </si>
  <si>
    <t>3311.0778  30" Concrete AWWA C303 Water Pipe, CLSM Backfill (Restrained Joints)</t>
  </si>
  <si>
    <t>3311.0841  36" Water Pipe</t>
  </si>
  <si>
    <t>3311.0842  36" Water Pipe, CSS Backfill</t>
  </si>
  <si>
    <t>3311.0843  36" Water Pipe, Select Backfill</t>
  </si>
  <si>
    <t>3311.0844  36" Water Pipe (Restrained Joints)</t>
  </si>
  <si>
    <t>3311.0845  36" Water Pipe, CSS Backfill (Restrained Joints)</t>
  </si>
  <si>
    <t>3311.0846  36" Water Pipe, Select Backfill (Restrained Joints)</t>
  </si>
  <si>
    <t>3311.0847  36" Water Pipe, CLSM Backfill</t>
  </si>
  <si>
    <t>3311.0848  36" Water Pipe, CLSM Backfill (Restrained Joints)</t>
  </si>
  <si>
    <t>3311.0851  36" DIP Water</t>
  </si>
  <si>
    <t>3311.0852  36" DIP Water, CSS Backfill</t>
  </si>
  <si>
    <t>3311.0853  36" DIP Water, Select Backfill</t>
  </si>
  <si>
    <t>3311.0854  36" DIP Water (Restrained Joints)</t>
  </si>
  <si>
    <t>3311.0855  36" DIP Water, CSS Backfill (Restrained Joints)</t>
  </si>
  <si>
    <t>3311.0856  36" DIP Water, Select Backfill (Restrained Joints)</t>
  </si>
  <si>
    <t>3311.0857  36" DIP Water, CLSM Backfill</t>
  </si>
  <si>
    <t>3311.0858  36" DIP Water, CLSM Backfill (Restrained Joints)</t>
  </si>
  <si>
    <t>3311.0861  36" Steel AWWA C200 Water Pipe</t>
  </si>
  <si>
    <t>3311.0862  36" Steel AWWA C200 Water Pipe, CSS Backfill</t>
  </si>
  <si>
    <t>3311.0863  36" Steel AWWA C200 Water Pipe, Select Backfill</t>
  </si>
  <si>
    <t>3311.0864  36" Steel AWWA C200 Water Pipe (Restrained Joints)</t>
  </si>
  <si>
    <t>3311.0865  36" Steel AWWA C200 Water Pipe, CSS Backfill (Restrained Joints)</t>
  </si>
  <si>
    <t>3311.0866  36" Steel AWWA C200 Water Pipe, Select Backfill (Restrained Joints)</t>
  </si>
  <si>
    <t>3311.0867  36" Steel AWWA C200 Water Pipe, CLSM Backfill</t>
  </si>
  <si>
    <t>3311.0868  36" Steel AWWA C200 Water Pipe, CLSM Backfill (Restrained Joints)</t>
  </si>
  <si>
    <t>3311.0871  36" Concrete AWWA C303 Water Pipe</t>
  </si>
  <si>
    <t>3311.0872  36" Concrete AWWA C303 Water Pipe, CSS Backfill</t>
  </si>
  <si>
    <t>3311.0873  36" Concrete AWWA C303 Water Pipe, Select Backfill</t>
  </si>
  <si>
    <t>3311.0874  36" Concrete AWWA C303 Water Pipe (Restrained Joints)</t>
  </si>
  <si>
    <t>3311.0875  36" Concrete AWWA C303 Water Pipe, CSS Backfill (Restrained Joints)</t>
  </si>
  <si>
    <t>3311.0876  36" Concrete AWWA C303 Water Pipe, Select Backfill (Restrained Joints)</t>
  </si>
  <si>
    <t>3311.0877  36" Concrete AWWA C303 Water Pipe, CLSM Backfill</t>
  </si>
  <si>
    <t>3311.0878  36" Concrete AWWA C303 Water Pipe, CLSM Backfill (Restrained Joints)</t>
  </si>
  <si>
    <t>3311.0941  42" Water Pipe</t>
  </si>
  <si>
    <t>3311.0942  42" Water Pipe, CSS Backfill</t>
  </si>
  <si>
    <t>3311.0943  42" Water Pipe, Select Backfill</t>
  </si>
  <si>
    <t>3311.0944  42" Water Pipe (Restrained Joints)</t>
  </si>
  <si>
    <t>3311.0945  42" Water Pipe, CSS Backfill (Restrained Joints)</t>
  </si>
  <si>
    <t>3311.0946  42" Water Pipe, Select Backfill (Restrained Joints)</t>
  </si>
  <si>
    <t>3311.0947  42" Water Pipe, CLSM Backfill</t>
  </si>
  <si>
    <t>3311.0948  42" Water Pipe, CLSM Backfill (Restrained Joints)</t>
  </si>
  <si>
    <t>3311.0951  42" DIP Water</t>
  </si>
  <si>
    <t>3311.0952  42" DIP Water, CSS Backfill</t>
  </si>
  <si>
    <t>3311.0953  42" DIP Water, Select Backfill</t>
  </si>
  <si>
    <t>3311.0954  42" DIP Water (Restrained Joints)</t>
  </si>
  <si>
    <t>3311.0955  42" DIP Water, CSS Backfill (Restrained Joints)</t>
  </si>
  <si>
    <t>3311.0956  42" DIP Water, Select Backfill (Restrained Joints)</t>
  </si>
  <si>
    <t>3311.0957  42" DIP Water, CLSM Backfill</t>
  </si>
  <si>
    <t>3311.0958  42" DIP Water, CLSM Backfill (Restrained Joints)</t>
  </si>
  <si>
    <t>3311.0961  42" Steel AWWA C200 Water Pipe</t>
  </si>
  <si>
    <t>3311.0962  42" Steel AWWA C200 Water Pipe, CSS Backfill</t>
  </si>
  <si>
    <t>3311.0963  42" Steel AWWA C200 Water Pipe, Select Backfill</t>
  </si>
  <si>
    <t>3311.0964  42" Steel AWWA C200 Water Pipe (Restrained Joints)</t>
  </si>
  <si>
    <t>3311.0965  42" Steel AWWA C200 Water Pipe, CSS Backfill (Restrained Joints)</t>
  </si>
  <si>
    <t>3311.0966  42" Steel AWWA C200 Water Pipe, Select Backfill (Restrained Joints)</t>
  </si>
  <si>
    <t>3311.0967  42" Steel AWWA C200 Water Pipe, CLSM Backfill</t>
  </si>
  <si>
    <t>3311.0968  42" Steel AWWA C200 Water Pipe, CLSM Backfill (Restrained Joints)</t>
  </si>
  <si>
    <t>3311.0971  42" Concrete AWWA C303 Water Pipe</t>
  </si>
  <si>
    <t>3311.0972  42" Concrete AWWA C303 Water Pipe, CSS Backfill</t>
  </si>
  <si>
    <t>3311.0973  42" Concrete AWWA C303 Water Pipe, Select Backfill</t>
  </si>
  <si>
    <t>3311.0974  42" Concrete AWWA C303 Water Pipe (Restrained Joints)</t>
  </si>
  <si>
    <t>3311.0975  42" Concrete AWWA C303 Water Pipe, CSS Backfill (Restrained Joints)</t>
  </si>
  <si>
    <t>3311.0976  42" Concrete AWWA C303 Water Pipe, Select Backfill (Restrained Joints)</t>
  </si>
  <si>
    <t>3311.0977  42" Concrete AWWA C303 Water Pipe, CLSM Backfill</t>
  </si>
  <si>
    <t>3311.0978  42" Concrete AWWA C303 Water Pipe, CLSM Backfill (Restrained Joints)</t>
  </si>
  <si>
    <t>3311.1041  48" Water Pipe</t>
  </si>
  <si>
    <t>3311.1042  48" Water Pipe, CSS Backfill</t>
  </si>
  <si>
    <t>3311.1043  48" Water Pipe, Select Backfill</t>
  </si>
  <si>
    <t>3311.1044  48" Water Pipe (Restrained Joints)</t>
  </si>
  <si>
    <t>3311.1045  48" Water Pipe, CSS Backfill (Restrained Joints)</t>
  </si>
  <si>
    <t>3311.1046  48" Water Pipe, Select Backfill (Restrained Joints)</t>
  </si>
  <si>
    <t>3311.1047  48" Water Pipe, CLSM Backfill</t>
  </si>
  <si>
    <t>3311.1048  48" Water Pipe, CLSM Backfill (Restrained Joints)</t>
  </si>
  <si>
    <t>3311.1051  48" DIP Water</t>
  </si>
  <si>
    <t>3311.1052  48" DIP Water, CSS Backfill</t>
  </si>
  <si>
    <t>3311.1053  48" DIP Water, Select Backfill</t>
  </si>
  <si>
    <t>3311.1054  48" DIP Water (Restrained Joints)</t>
  </si>
  <si>
    <t>3311.1055  48" DIP Water, CSS Backfill (Restrained Joints)</t>
  </si>
  <si>
    <t>3311.1056  48" DIP Water, Select Backfill (Restrained Joints)</t>
  </si>
  <si>
    <t>3311.1057  48" DIP Water, CLSM Backfill</t>
  </si>
  <si>
    <t>3311.1058  48" DIP Water, CLSM Backfill (Restrained Joints)</t>
  </si>
  <si>
    <t>3311.1061  48" Steel AWWA C200 Water Pipe</t>
  </si>
  <si>
    <t>3311.1062  48" Steel AWWA C200 Water Pipe, CSS Backfill</t>
  </si>
  <si>
    <t>3311.1063  48" Steel AWWA C200 Water Pipe, Select Backfill</t>
  </si>
  <si>
    <t>3311.1064  48" Steel AWWA C200 Water Pipe (Restrained Joints)</t>
  </si>
  <si>
    <t>3311.1065  48" Steel AWWA C200 Water Pipe, CSS Backfill (Restrained Joints)</t>
  </si>
  <si>
    <t>3311.1066  48" Steel AWWA C200 Water Pipe, Select Backfill (Restrained Joints)</t>
  </si>
  <si>
    <t>3311.1067  48" Steel AWWA C200 Water Pipe, CLSM Backfill</t>
  </si>
  <si>
    <t>3311.1068  48" Steel AWWA C200 Water Pipe, CLSM Backfill (Restrained Joints)</t>
  </si>
  <si>
    <t>3311.1071  48" Concrete AWWA C303 Water Pipe</t>
  </si>
  <si>
    <t>3311.1072  48" Concrete AWWA C303 Water Pipe, CSS Backfill</t>
  </si>
  <si>
    <t>3311.1073  48" Concrete AWWA C303 Water Pipe, Select Backfill</t>
  </si>
  <si>
    <t>3311.1074  48" Concrete AWWA C303 Water Pipe (Restrained Joints)</t>
  </si>
  <si>
    <t>3311.1075  48" Concrete AWWA C303 Water Pipe, CSS Backfill (Restrained Joints)</t>
  </si>
  <si>
    <t>3311.1076  48" Concrete AWWA C303 Water Pipe, Select Backfill (Restrained Joints)</t>
  </si>
  <si>
    <t>3311.1077  48" Concrete AWWA C303 Water Pipe, CLSM Backfill</t>
  </si>
  <si>
    <t>3311.1078  48" Concrete AWWA C303 Water Pipe, CLSM Backfill (Restrained Joints)</t>
  </si>
  <si>
    <t>3311.1141  54" Water Pipe</t>
  </si>
  <si>
    <t>3311.1142  54" Water Pipe, CSS Backfill</t>
  </si>
  <si>
    <t>3311.1143  54" Water Pipe, Select Backfill</t>
  </si>
  <si>
    <t>3311.1144  54" Water Pipe (Restrained Joints)</t>
  </si>
  <si>
    <t>3311.1145  54" Water Pipe, CSS Backfill (Restrained Joints)</t>
  </si>
  <si>
    <t>3311.1146  54" Water Pipe, Select Backfill (Restrained Joints)</t>
  </si>
  <si>
    <t>3311.1147  54" Water Pipe, CLSM Backfill</t>
  </si>
  <si>
    <t>3311.1148  54" Water Pipe, CLSM Backfill (Restrained Joints)</t>
  </si>
  <si>
    <t>3311.1151  54" DIP Water</t>
  </si>
  <si>
    <t>3311.1152  54" DIP Water, CSS Backfill</t>
  </si>
  <si>
    <t>3311.1153  54" DIP Water, Select Backfill</t>
  </si>
  <si>
    <t>3311.1154  54" DIP Water (Restrained Joints)</t>
  </si>
  <si>
    <t>3311.1155  54" DIP Water, CSS Backfill (Restrained Joints)</t>
  </si>
  <si>
    <t>3311.1156  54" DIP Water, Select Backfill (Restrained Joints)</t>
  </si>
  <si>
    <t>3311.1157  54" DIP Water, CLSM Backfill</t>
  </si>
  <si>
    <t>3311.1158  54" DIP Water, CLSM Backfill (Restrained Joints)</t>
  </si>
  <si>
    <t>3311.1161  54" Steel AWWA C200 Water Pipe</t>
  </si>
  <si>
    <t>3311.1162  54" Steel AWWA C200 Water Pipe, CSS Backfill</t>
  </si>
  <si>
    <t>3311.1163  54" Steel AWWA C200 Water Pipe, Select Backfill</t>
  </si>
  <si>
    <t>3311.1164  54" Steel AWWA C200 Water Pipe (Restrained Joints)</t>
  </si>
  <si>
    <t>3311.1165  54" Steel AWWA C200 Water Pipe, CSS Backfill (Restrained Joints)</t>
  </si>
  <si>
    <t>3311.1166  54" Steel AWWA C200 Water Pipe, Select Backfill (Restrained Joints)</t>
  </si>
  <si>
    <t>3311.1167  54" Steel AWWA C200 Water Pipe, CLSM Backfill</t>
  </si>
  <si>
    <t>3311.1168  54" Steel AWWA C200 Water Pipe, CLSM Backfill (Restrained Joints)</t>
  </si>
  <si>
    <t>3311.1171  54" Concrete AWWA C303 Water Pipe</t>
  </si>
  <si>
    <t>3311.1172  54" Concrete AWWA C303 Water Pipe, CSS Backfill</t>
  </si>
  <si>
    <t>3311.1173  54" Concrete AWWA C303 Water Pipe, Select Backfill</t>
  </si>
  <si>
    <t>3311.1174  54" Concrete AWWA C303 Water Pipe (Restrained Joints)</t>
  </si>
  <si>
    <t>3311.1175  54" Concrete AWWA C303 Water Pipe, CSS Backfill (Restrained Joints)</t>
  </si>
  <si>
    <t>3311.1176  54" Concrete AWWA C303 Water Pipe, Select Backfill (Restrained Joints)</t>
  </si>
  <si>
    <t>3311.1177  54" Concrete AWWA C303 Water Pipe, CLSM Backfill</t>
  </si>
  <si>
    <t>3311.1178  54" Concrete AWWA C303 Water Pipe, CLSM Backfill (Restrained Joints)</t>
  </si>
  <si>
    <t>3311.1241  60" Water Pipe</t>
  </si>
  <si>
    <t>3311.1242  60" Water Pipe, CSS Backfill</t>
  </si>
  <si>
    <t>3311.1243  60" Water Pipe, Select Backfill</t>
  </si>
  <si>
    <t>3311.1244  60" Water Pipe (Restrained Joints)</t>
  </si>
  <si>
    <t>3311.1245  60" Water Pipe, CSS Backfill (Restrained Joints)</t>
  </si>
  <si>
    <t>3311.1246  60" Water Pipe, Select Backfill (Restrained Joints)</t>
  </si>
  <si>
    <t>3311.1247  60" Water Pipe, CLSM Backfill</t>
  </si>
  <si>
    <t>3311.1248  60" Water Pipe, CLSM Backfill (Restrained Joints)</t>
  </si>
  <si>
    <t>3311.1251  60" DIP Water</t>
  </si>
  <si>
    <t>3311.1252  60" DIP Water, CSS Backfill</t>
  </si>
  <si>
    <t>3311.1253  60" DIP Water, Select Backfill</t>
  </si>
  <si>
    <t>3311.1254  60" DIP Water (Restrained Joints)</t>
  </si>
  <si>
    <t>3311.1255  60" DIP Water, CSS Backfill (Restrained Joints)</t>
  </si>
  <si>
    <t>3311.1256  60" DIP Water, Select Backfill (Restrained Joints)</t>
  </si>
  <si>
    <t>3311.1257  60" DIP Water, CLSM Backfill</t>
  </si>
  <si>
    <t>3311.1258  60" DIP Water, CLSM Backfill (Restrained Joints)</t>
  </si>
  <si>
    <t>3311.1261  60" Steel AWWA C200 Water Pipe</t>
  </si>
  <si>
    <t>3311.1262  60" Steel AWWA C200 Water Pipe, CSS Backfill</t>
  </si>
  <si>
    <t>3311.1263  60" Steel AWWA C200 Water Pipe, Select Backfill</t>
  </si>
  <si>
    <t>3311.1264  60" Steel AWWA C200 Water Pipe (Restrained Joints)</t>
  </si>
  <si>
    <t>3311.1265  60" Steel AWWA C200 Water Pipe, CSS Backfill (Restrained Joints)</t>
  </si>
  <si>
    <t>3311.1266  60" Steel AWWA C200 Water Pipe, Select Backfill (Restrained Joints)</t>
  </si>
  <si>
    <t>3311.1267  60" Steel AWWA C200 Water Pipe, CLSM Backfill</t>
  </si>
  <si>
    <t>3311.1268  60" Steel AWWA C200 Water Pipe, CLSM Backfill (Restrained Joints)</t>
  </si>
  <si>
    <t>3311.1271  60" Concrete AWWA C303 Water Pipe</t>
  </si>
  <si>
    <t>3311.1272  60" Concrete AWWA C303 Water Pipe, CSS Backfill</t>
  </si>
  <si>
    <t>3311.1273  60" Concrete AWWA C303 Water Pipe, Select Backfill</t>
  </si>
  <si>
    <t>3311.1274  60" Concrete AWWA C303 Water Pipe (Restrained Joints)</t>
  </si>
  <si>
    <t>3311.1275  60" Concrete AWWA C303 Water Pipe, CSS Backfill (Restrained Joints)</t>
  </si>
  <si>
    <t>3311.1276  60" Concrete AWWA C303 Water Pipe, Select Backfill (Restrained Joints)</t>
  </si>
  <si>
    <t>3311.1277  60" Concrete AWWA C303 Water Pipe, CLSM Backfill</t>
  </si>
  <si>
    <t>3311.1278  60" Concrete AWWA C303 Water Pipe, CLSM Backfill (Restrained Joints)</t>
  </si>
  <si>
    <t>3311.1341  64" Water Pipe</t>
  </si>
  <si>
    <t>3311.1342  64" Water Pipe, CSS Backfill</t>
  </si>
  <si>
    <t>3311.1343  64" Water Pipe, Select Backfill</t>
  </si>
  <si>
    <t>3311.1344  64" Water Pipe (Restrained Joints)</t>
  </si>
  <si>
    <t>3311.1345  64" Water Pipe, CSS Backfill (Restrained Joints)</t>
  </si>
  <si>
    <t>3311.1346  64" Water Pipe, Select Backfill (Restrained Joints)</t>
  </si>
  <si>
    <t>3311.1347  64" Water Pipe, CLSM Backfill</t>
  </si>
  <si>
    <t>3311.1348  64" Water Pipe, CLSM Backfill (Restrained Joints)</t>
  </si>
  <si>
    <t>3311.1351  64" DIP Water</t>
  </si>
  <si>
    <t>3311.1352  64" DIP Water, CSS Backfill</t>
  </si>
  <si>
    <t>3311.1353  64" DIP Water, Select Backfill</t>
  </si>
  <si>
    <t>3311.1354  64" DIP Water (Restrained Joints)</t>
  </si>
  <si>
    <t>3311.1355  64" DIP Water, CSS Backfill (Restrained Joints)</t>
  </si>
  <si>
    <t>3311.1356  64" DIP Water, Select Backfill (Restrained Joints)</t>
  </si>
  <si>
    <t>3311.1357  64" DIP Water, CLSM Backfill</t>
  </si>
  <si>
    <t>3311.1358  64" DIP Water, CLSM Backfill (Restrained Joints)</t>
  </si>
  <si>
    <t>3311.1361  64" Steel AWWA C200 Water Pipe</t>
  </si>
  <si>
    <t>3311.1362  64" Steel AWWA C200 Water Pipe, CSS Backfill</t>
  </si>
  <si>
    <t>3311.1363  64" Steel AWWA C200 Water Pipe, Select Backfill</t>
  </si>
  <si>
    <t>3311.1364  64" Steel AWWA C200 Water Pipe (Restrained Joints)</t>
  </si>
  <si>
    <t>3311.1365  64" Steel AWWA C200 Water Pipe, CSS Backfill (Restrained Joints)</t>
  </si>
  <si>
    <t>3311.1366  64" Steel AWWA C200 Water Pipe, Select Backfill (Restrained Joints)</t>
  </si>
  <si>
    <t>3311.1367  64" Steel AWWA C200 Water Pipe, CLSM Backfill</t>
  </si>
  <si>
    <t>3311.1368  64" Steel AWWA C200 Water Pipe, CLSM Backfill (Restrained Joints)</t>
  </si>
  <si>
    <t>3311.1371  64" Concrete AWWA C303 Water Pipe</t>
  </si>
  <si>
    <t>3311.1372  64" Concrete AWWA C303 Water Pipe, CSS Backfill</t>
  </si>
  <si>
    <t>3311.1373  64" Concrete AWWA C303 Water Pipe, Select Backfill</t>
  </si>
  <si>
    <t>3311.1374  64" Concrete AWWA C303 Water Pipe (Restrained Joints)</t>
  </si>
  <si>
    <t>3311.1375  64" Concrete AWWA C303 Water Pipe, CSS Backfill (Restrained Joints)</t>
  </si>
  <si>
    <t>3311.1376  64" Concrete AWWA C303 Water Pipe, Select Backfill (Restrained Joints)</t>
  </si>
  <si>
    <t>3311.1377  64" Concrete AWWA C303 Water Pipe, CLSM Backfill</t>
  </si>
  <si>
    <t>3311.1378  64" Concrete AWWA C303 Water Pipe, CLSM Backfill (Restrained Joints)</t>
  </si>
  <si>
    <t>3311.1441  66" Water Pipe</t>
  </si>
  <si>
    <t>33 11 13, 33 11 14</t>
  </si>
  <si>
    <t>3311.1442  66" Water Pipe, CSS Backfill</t>
  </si>
  <si>
    <t>3311.1443  66" Water Pipe, Select Backfill</t>
  </si>
  <si>
    <t>3311.1444  66" Water Pipe (Restrained Joints)</t>
  </si>
  <si>
    <t>3311.1445  66" Water Pipe, CSS Backfill (Restrained Joints)</t>
  </si>
  <si>
    <t>3311.1446  66" Water Pipe, Select Backfill (Restrained Joints)</t>
  </si>
  <si>
    <t>3311.1447  66" Water Pipe, CLSM Backfill</t>
  </si>
  <si>
    <t>3311.1448  66" Water Pipe, CLSM Backfill (Restrained Joints)</t>
  </si>
  <si>
    <t>3311.1461  66" Steel AWWA C200 Water Pipe</t>
  </si>
  <si>
    <t>3311.1462  66" Steel AWWA C200 Water Pipe, CSS Backfill</t>
  </si>
  <si>
    <t>3311.1463  66" Steel AWWA C200 Water Pipe, Select Backfill</t>
  </si>
  <si>
    <t>3311.1464  66" Steel AWWA C200 Water Pipe (Restrained Joints)</t>
  </si>
  <si>
    <t>3311.1465  66" Steel AWWA C200 Water Pipe, CSS Backfill (Restrained Joints)</t>
  </si>
  <si>
    <t>3311.1466  66" Steel AWWA C200 Water Pipe, Select Backfill (Restrained Joints)</t>
  </si>
  <si>
    <t>3311.1467  66" Steel AWWA C200 Water Pipe, CLSM Backfill</t>
  </si>
  <si>
    <t>3311.1468  66" Steel AWWA C200 Water Pipe, CLSM Backfill (Restrained Joints)</t>
  </si>
  <si>
    <t>3311.1471  66" Concrete AWWA C303 Water Pipe</t>
  </si>
  <si>
    <t>3311.1472  66" Concrete AWWA C303 Water Pipe, CSS Backfill</t>
  </si>
  <si>
    <t>3311.1473  66" Concrete AWWA C303 Water Pipe, Select Backfill</t>
  </si>
  <si>
    <t>3311.1474  66" Concrete AWWA C303 Water Pipe (Restrained Joints)</t>
  </si>
  <si>
    <t>3311.1475  66" Concrete AWWA C303 Water Pipe, CSS Backfill (Restrained Joints)</t>
  </si>
  <si>
    <t>3311.1476  66" Concrete AWWA C303 Water Pipe, Select Backfill (Restrained Joints)</t>
  </si>
  <si>
    <t>3311.1477  66" Concrete AWWA C303 Water Pipe, CLSM Backfill</t>
  </si>
  <si>
    <t>3311.1478  66" Concrete AWWA C303 Water Pipe, CLSM Backfill (Restrained Joints)</t>
  </si>
  <si>
    <t>3311.1541  72" Water Pipe</t>
  </si>
  <si>
    <t>3311.1542  72" Water Pipe, CSS Backfill</t>
  </si>
  <si>
    <t>3311.1543  72" Water Pipe, Select Backfill</t>
  </si>
  <si>
    <t>3311.1544  72" Water Pipe (Restrained Joints)</t>
  </si>
  <si>
    <t>3311.1545  72" Water Pipe, CSS Backfill (Restrained Joints)</t>
  </si>
  <si>
    <t>3311.1546  72" Water Pipe, Select Backfill (Restrained Joints)</t>
  </si>
  <si>
    <t>3311.1547  72" Water Pipe, CLSM Backfill</t>
  </si>
  <si>
    <t>3311.1548  72" Water Pipe, CLSM Backfill (Restrained Joints)</t>
  </si>
  <si>
    <t>3311.1561  72" Steel AWWA C200 Water Pipe</t>
  </si>
  <si>
    <t>3311.1562  72" Steel AWWA C200 Water Pipe, CSS Backfill</t>
  </si>
  <si>
    <t>3311.1563  72" Steel AWWA C200 Water Pipe, Select Backfill</t>
  </si>
  <si>
    <t>3311.1564  72" Steel AWWA C200 Water Pipe (Restrained Joints)</t>
  </si>
  <si>
    <t>3311.1565  72" Steel AWWA C200 Water Pipe, CSS Backfill (Restrained Joints)</t>
  </si>
  <si>
    <t>3311.1566  72" Steel AWWA C200 Water Pipe, Select Backfill (Restrained Joints)</t>
  </si>
  <si>
    <t>3311.1567  72" Steel AWWA C200 Water Pipe, CLSM Backfill</t>
  </si>
  <si>
    <t>3311.1568  72" Steel AWWA C200 Water Pipe, CLSM Backfill (Restrained Joints)</t>
  </si>
  <si>
    <t>3311.1571  72" Concrete AWWA C303 Water Pipe</t>
  </si>
  <si>
    <t>3311.1572  72" Concrete AWWA C303 Water Pipe, CSS Backfill</t>
  </si>
  <si>
    <t>3311.1573  72" Concrete AWWA C303 Water Pipe, Select Backfill</t>
  </si>
  <si>
    <t>3311.1574  72" Concrete AWWA C303 Water Pipe (Restrained Joints)</t>
  </si>
  <si>
    <t>3311.1575  72" Concrete AWWA C303 Water Pipe, CSS Backfill (Restrained Joints)</t>
  </si>
  <si>
    <t>3311.1576  72" Concrete AWWA C303 Water Pipe, Select Backfill (Restrained Joints)</t>
  </si>
  <si>
    <t>3311.1577  72" Concrete AWWA C303 Water Pipe, CLSM Backfill</t>
  </si>
  <si>
    <t>3311.1578  72" Concrete AWWA C303 Water Pipe, CLSM Backfill (Restrained Joints)</t>
  </si>
  <si>
    <t>3312.0001  Fire Hydrant</t>
  </si>
  <si>
    <t>3312.0002  Water Sampling Station</t>
  </si>
  <si>
    <t>33 12 50</t>
  </si>
  <si>
    <t>3312.0106  Connection to Existing 16" Water Main</t>
  </si>
  <si>
    <t>3312.0107  Connection to Existing 20" Water Main</t>
  </si>
  <si>
    <t>3312.0108  Connection to Existing 24" Water Main</t>
  </si>
  <si>
    <t>3312.0109  Connection to Existing 30" Water Main</t>
  </si>
  <si>
    <t>3312.0110  Connection to Existing 36" Water Main</t>
  </si>
  <si>
    <t>3312.0111  Connection to Existing 42" Water Main</t>
  </si>
  <si>
    <t>3312.0112  Connection to Existing 48" Water Main</t>
  </si>
  <si>
    <t>3312.0113  Connection to Existing 54" Water Main</t>
  </si>
  <si>
    <t>3312.0114  Connection to Existing 60" Water Main</t>
  </si>
  <si>
    <t>3312.0115  Connection to Existing 66" Water Main</t>
  </si>
  <si>
    <t>3312.0116  Connection to Existing 72" Water Main</t>
  </si>
  <si>
    <t>3312.0117  Connection to Existing 4"-12" Water Main</t>
  </si>
  <si>
    <t>3312.1002  2" Combination Air Valve Assembly for Water</t>
  </si>
  <si>
    <t>33 12 30</t>
  </si>
  <si>
    <t>3312.1003  3" Combination Air Valve Assembly for Water</t>
  </si>
  <si>
    <t>3312.1004  4" Combination Air Valve Assembly for Water</t>
  </si>
  <si>
    <t>3312.1005  6" Combination Air Valve Assembly for Water</t>
  </si>
  <si>
    <t>3312.1006  8" Combination Air Valve Assembly for Water</t>
  </si>
  <si>
    <t>3312.2001  1" Water Service, Meter Reconnection</t>
  </si>
  <si>
    <t>3312.2002  1" Bored Water Service</t>
  </si>
  <si>
    <t>3312.2003  1" Water Service</t>
  </si>
  <si>
    <t>3312.2004  1" Private Water Service</t>
  </si>
  <si>
    <t>3312.2101  1 1/2" Water Service, Meter Reconnection</t>
  </si>
  <si>
    <t>3312.2102  1 1/2" Bored Water Service</t>
  </si>
  <si>
    <t>3312.2103  1 1/2" Water Service</t>
  </si>
  <si>
    <t>3312.2104  1 1/2" Private Water Service</t>
  </si>
  <si>
    <t>3312.2201  2" Water Service, Meter  Reconnection</t>
  </si>
  <si>
    <t>3312.2202  2" Bored Water Service</t>
  </si>
  <si>
    <t>3312.2203  2" Water Service</t>
  </si>
  <si>
    <t>3312.2204  2" Private Water Service</t>
  </si>
  <si>
    <t>3312.2801  3" Water Meter and Vault</t>
  </si>
  <si>
    <t>33 12 11</t>
  </si>
  <si>
    <t>3312.2802  4" Water Meter and Vault</t>
  </si>
  <si>
    <t>3312.2803  6" Water Meter and Vault</t>
  </si>
  <si>
    <t>3312.2804  8" Water Meter and Vault</t>
  </si>
  <si>
    <t>3312.2805  10" Water Meter and Vault</t>
  </si>
  <si>
    <t>3312.3001  4" Gate Valve</t>
  </si>
  <si>
    <t>3312.3002  6" Gate Valve</t>
  </si>
  <si>
    <t>3312.3003  8" Gate Valve</t>
  </si>
  <si>
    <t>3312.3004  10" Gate Valve</t>
  </si>
  <si>
    <t>3312.3005  12" Gate Valve</t>
  </si>
  <si>
    <t>3312.3006  16" Gate Valve w/ Vault</t>
  </si>
  <si>
    <t>3312.3007  20" Gate Valve w/ Vault</t>
  </si>
  <si>
    <t>3312.3008  24" Gate Valve w/ Vault</t>
  </si>
  <si>
    <t>3312.3009  30" Gate Valve w/ Vault</t>
  </si>
  <si>
    <t>3312.3010  36" Gate Valve w/ Vault</t>
  </si>
  <si>
    <t>3312.3011  42" Gate Valve w/ Vault</t>
  </si>
  <si>
    <t>3312.3012  48" Gate Valve w/ Vault</t>
  </si>
  <si>
    <t>3312.3101  4" Cut-in Gate Valve</t>
  </si>
  <si>
    <t>3312.3102  6" Cut-in Gate Valve</t>
  </si>
  <si>
    <t>3312.3103  8" Cut-in Gate Valve</t>
  </si>
  <si>
    <t>3312.3104  10" Cut-in Gate Valve</t>
  </si>
  <si>
    <t>3312.3105  12" Cut-in Gate Valve</t>
  </si>
  <si>
    <t>3312.3106  16" Cut-in Gate Valve w/ Vault</t>
  </si>
  <si>
    <t>3312.3107  18" Cut-in Gate Valve w/ Vault</t>
  </si>
  <si>
    <t>3312.3108  20" Cut-in Gate Valve w/ Vault</t>
  </si>
  <si>
    <t>3312.3109  24" Cut-in Gate Valve w/ Vault</t>
  </si>
  <si>
    <t>3312.3110  30" Cut-in Gate Valve w/ Vault</t>
  </si>
  <si>
    <t>3312.3111  36" Cut-in Gate Valve w/ Vault</t>
  </si>
  <si>
    <t>3312.3112  42" Cut-in Gate Valve w/ Vault</t>
  </si>
  <si>
    <t>3312.4001  6" x 4" Tapping Sleeve &amp; Valve</t>
  </si>
  <si>
    <t>3312.4002  6" x 6" Tapping Sleeve &amp; Valve</t>
  </si>
  <si>
    <t>3312.4003  8" x 4" Tapping Sleeve &amp; Valve</t>
  </si>
  <si>
    <t>3312.4004  8" x 6" Tapping Sleeve &amp; Valve</t>
  </si>
  <si>
    <t>3312.4005  8" x 8" Tapping Sleeve &amp; Valve</t>
  </si>
  <si>
    <t>3312.4101  10" x 4" Tapping Sleeve &amp; Valve</t>
  </si>
  <si>
    <t>3312.4102  10" x 6" Tapping Sleeve &amp; Valve</t>
  </si>
  <si>
    <t>3312.4103  10" x 8" Tapping Sleeve &amp; Valve</t>
  </si>
  <si>
    <t>3312.4104  10" x 10" Tapping Sleeve &amp; Valve</t>
  </si>
  <si>
    <t>3312.4105  12" x 4" Tapping Sleeve &amp; Valve</t>
  </si>
  <si>
    <t>3312.4106  12" x 6" Tapping Sleeve &amp; Valve</t>
  </si>
  <si>
    <t>3312.4107  12" x 8" Tapping Sleeve &amp; Valve</t>
  </si>
  <si>
    <t>3312.4108  12" x 10" Tapping Sleeve &amp; Valve</t>
  </si>
  <si>
    <t>3312.4109  12" x 12" Tapping Sleeve &amp; Valve</t>
  </si>
  <si>
    <t>3312.4110  16" x 4" Tapping Sleeve &amp; Valve</t>
  </si>
  <si>
    <t>3312.4111  16" x 6" Tapping Sleeve &amp; Valve</t>
  </si>
  <si>
    <t>3312.4112  16" x 8" Tapping Sleeve &amp; Valve</t>
  </si>
  <si>
    <t>3312.4113  16" x 10" Tapping Sleeve &amp; Valve</t>
  </si>
  <si>
    <t>3312.4114  16" x 12" Tapping Sleeve &amp; Valve</t>
  </si>
  <si>
    <t>3312.4115  18" x 4" Tapping Sleeve &amp; Valve</t>
  </si>
  <si>
    <t>3312.4116  18" x 6" Tapping Sleeve &amp; Valve</t>
  </si>
  <si>
    <t>3312.4117  18" x 8" Tapping Sleeve &amp; Valve</t>
  </si>
  <si>
    <t>3312.4118  18" x 10" Tapping Sleeve &amp; Valve</t>
  </si>
  <si>
    <t>3312.4119  18" x 12" Tapping Sleeve &amp; Valve</t>
  </si>
  <si>
    <t>3312.4120  18" x 16" Tapping Sleeve &amp; Valve</t>
  </si>
  <si>
    <t>3312.4201  20" x 4" Tapping Sleeve &amp; Valve</t>
  </si>
  <si>
    <t>3312.4202  20" x 6" Tapping Sleeve &amp; Valve</t>
  </si>
  <si>
    <t>3312.4203  20" x 8" Tapping Sleeve &amp; Valve</t>
  </si>
  <si>
    <t>3312.4204  20" x 10" Tapping Sleeve &amp; Valve</t>
  </si>
  <si>
    <t>3312.4205  20" x 12" Tapping Sleeve &amp; Valve</t>
  </si>
  <si>
    <t>3312.4206  20" x 16" Tapping Sleeve &amp; Valve</t>
  </si>
  <si>
    <t>3312.4207  24" x 4" Tapping Sleeve &amp; Valve</t>
  </si>
  <si>
    <t>3312.4208  24" x 6" Tapping Sleeve &amp; Valve</t>
  </si>
  <si>
    <t>3312.4209  24" x 8" Tapping Sleeve &amp; Valve</t>
  </si>
  <si>
    <t>3312.4210  24" x 10" Tapping Sleeve &amp; Valve</t>
  </si>
  <si>
    <t>3312.4211  24" x 12" Tapping Sleeve &amp; Valve</t>
  </si>
  <si>
    <t>3312.4212  24" x 16" Tapping Sleeve &amp; Valve</t>
  </si>
  <si>
    <t>3312.4213  24" x 20" Tapping Sleeve &amp; Valve</t>
  </si>
  <si>
    <t>3312.4301  30" x 4" Tapping Sleeve &amp; Valve</t>
  </si>
  <si>
    <t>3312.4302  30" x 6" Tapping Sleeve &amp; Valve</t>
  </si>
  <si>
    <t>3312.4303  30" x 8" Tapping Sleeve &amp; Valve</t>
  </si>
  <si>
    <t>3312.4304  30" x 10" Tapping Sleeve &amp; Valve</t>
  </si>
  <si>
    <t>3312.4305  30" x 12" Tapping Sleeve &amp; Valve</t>
  </si>
  <si>
    <t>3312.4306  30" x 16" Tapping Sleeve &amp; Valve</t>
  </si>
  <si>
    <t>3312.4307  30" x 20" Tapping Sleeve &amp; Valve</t>
  </si>
  <si>
    <t>3312.4308  30" x 24" Tapping Sleeve &amp; Valve</t>
  </si>
  <si>
    <t>3312.4309  36" x 4" Tapping Sleeve &amp; Valve</t>
  </si>
  <si>
    <t>3312.4310  36" x 6" Tapping Sleeve &amp; Valve</t>
  </si>
  <si>
    <t>3312.4311  36" x 8" Tapping Sleeve &amp; Valve</t>
  </si>
  <si>
    <t>3312.4312  36" x 10" Tapping Sleeve &amp; Valve</t>
  </si>
  <si>
    <t>3312.4313  36" x 12" Tapping Sleeve &amp; Valve</t>
  </si>
  <si>
    <t>3312.4314  36" x 16" Tapping Sleeve &amp; Valve</t>
  </si>
  <si>
    <t>3312.4315  36" x 20" Tapping Sleeve &amp; Valve</t>
  </si>
  <si>
    <t>3312.4316  36" x 24" Tapping Sleeve &amp; Valve</t>
  </si>
  <si>
    <t>3312.4317  36" x 30" Tapping Sleeve &amp; Valve</t>
  </si>
  <si>
    <t>3312.4401  42" x 4" Tapping Sleeve &amp; Valve</t>
  </si>
  <si>
    <t>3312.4402  42" x 6" Tapping Sleeve &amp; Valve</t>
  </si>
  <si>
    <t>3312.4403  42" x 8" Tapping Sleeve &amp; Valve</t>
  </si>
  <si>
    <t>3312.4404  42" x 10" Tapping Sleeve &amp; Valve</t>
  </si>
  <si>
    <t>3312.4405  42" x 12" Tapping Sleeve &amp; Valve</t>
  </si>
  <si>
    <t>3312.4406  42" x 16" Tapping Sleeve &amp; Valve</t>
  </si>
  <si>
    <t>3312.4407  42" x 20" Tapping Sleeve &amp; Valve</t>
  </si>
  <si>
    <t>3312.4408  42" x 24" Tapping Sleeve &amp; Valve</t>
  </si>
  <si>
    <t>3312.4409  42" x 30" Tapping Sleeve &amp; Valve</t>
  </si>
  <si>
    <t>3312.4410  42" x 36" Tapping Sleeve &amp; Valve</t>
  </si>
  <si>
    <t>3312.4411  48" x 4" Tapping Sleeve &amp; Valve</t>
  </si>
  <si>
    <t>3312.4412  48" x 6" Tapping Sleeve &amp; Valve</t>
  </si>
  <si>
    <t>3312.4413  48" x 8" Tapping Sleeve &amp; Valve</t>
  </si>
  <si>
    <t>3312.4414  48" x 10" Tapping Sleeve &amp; Valve</t>
  </si>
  <si>
    <t>3312.4415  48" x 12" Tapping Sleeve &amp; Valve</t>
  </si>
  <si>
    <t>3312.4416  48" x 16" Tapping Sleeve &amp; Valve</t>
  </si>
  <si>
    <t>3312.4417  48" x 20" Tapping Sleeve &amp; Valve</t>
  </si>
  <si>
    <t>3312.4418  48" x 24" Tapping Sleeve &amp; Valve</t>
  </si>
  <si>
    <t>3312.4419  48" x 30" Tapping Sleeve &amp; Valve</t>
  </si>
  <si>
    <t>3312.4420  48" x 36" Tapping Sleeve &amp; Valve</t>
  </si>
  <si>
    <t>3312.4421  48" x 42" Tapping Sleeve &amp; Valve</t>
  </si>
  <si>
    <t>3312.4501  54" x 4" Tapping Sleeve &amp; Valve</t>
  </si>
  <si>
    <t>3312.4502  54" x 6" Tapping Sleeve &amp; Valve</t>
  </si>
  <si>
    <t>3312.4503  54" x 8" Tapping Sleeve &amp; Valve</t>
  </si>
  <si>
    <t>3312.4504  54" x 10" Tapping Sleeve &amp; Valve</t>
  </si>
  <si>
    <t>3312.4505  54" x 12" Tapping Sleeve &amp; Valve</t>
  </si>
  <si>
    <t>3312.4506  54" x 16" Tapping Sleeve &amp; Valve</t>
  </si>
  <si>
    <t>3312.4507  54" x 20" Tapping Sleeve &amp; Valve</t>
  </si>
  <si>
    <t>3312.4508  54" x 24" Tapping Sleeve &amp; Valve</t>
  </si>
  <si>
    <t>3312.4509  54" x 30" Tapping Sleeve &amp; Valve</t>
  </si>
  <si>
    <t>3312.4510  54" x 36" Tapping Sleeve &amp; Valve</t>
  </si>
  <si>
    <t>3312.4511  54" x 42" Tapping Sleeve &amp; Valve</t>
  </si>
  <si>
    <t>3312.4512  54" x 48" Tapping Sleeve &amp; Valve</t>
  </si>
  <si>
    <t>3312.4601  60" x 4" Tapping Sleeve &amp; Valve</t>
  </si>
  <si>
    <t>3312.4602  60" x 6" Tapping Sleeve &amp; Valve</t>
  </si>
  <si>
    <t>3312.4603  60" x 8" Tapping Sleeve &amp; Valve</t>
  </si>
  <si>
    <t>3312.4604  60" x 10" Tapping Sleeve &amp; Valve</t>
  </si>
  <si>
    <t>3312.4605  60" x 12" Tapping Sleeve &amp; Valve</t>
  </si>
  <si>
    <t>3312.4606  60" x 16" Tapping Sleeve &amp; Valve</t>
  </si>
  <si>
    <t>3312.4607  60" x 20" Tapping Sleeve &amp; Valve</t>
  </si>
  <si>
    <t>3312.4608  60" x 24" Tapping Sleeve &amp; Valve</t>
  </si>
  <si>
    <t>3312.4609  60" x 30" Tapping Sleeve &amp; Valve</t>
  </si>
  <si>
    <t>3312.4610  60" x 36" Tapping Sleeve &amp; Valve</t>
  </si>
  <si>
    <t>3312.4611  60" x 42" Tapping Sleeve &amp; Valve</t>
  </si>
  <si>
    <t>3312.4612  60" x 48" Tapping Sleeve &amp; Valve</t>
  </si>
  <si>
    <t>3312.5000  36" AWWA Butterfly Valve, w/ Vault</t>
  </si>
  <si>
    <t>33 12 21</t>
  </si>
  <si>
    <t>3312.5001  42" AWWA Butterfly Valve, w/ vault</t>
  </si>
  <si>
    <t>3312.5002  48" AWWA Butterfly Valve, w/ vault</t>
  </si>
  <si>
    <t>3312.5003  54" AWWA Butterfly Valve, w/ vault</t>
  </si>
  <si>
    <t>3312.5004  60" AWWA Butterfly Valve, w/ vault</t>
  </si>
  <si>
    <t>3312.5005  66" AWWA Butterfly Valve, w/ vault</t>
  </si>
  <si>
    <t>3312.5006  72" AWWA Butterfly Valve, w/ vault</t>
  </si>
  <si>
    <t>3312.6001  4" Blow Off Valve</t>
  </si>
  <si>
    <t>33 12 60</t>
  </si>
  <si>
    <t>3312.6002  6" Blow Off Valve</t>
  </si>
  <si>
    <t>3312.6003  8" Blow Off Valve</t>
  </si>
  <si>
    <t>3312.6004  12" Blow Off Valve</t>
  </si>
  <si>
    <t>3331.0101  4" Sewer Pipe, Point Repair</t>
  </si>
  <si>
    <t>33 31 22, 33 31 23</t>
  </si>
  <si>
    <t>3331.0102  6" Sewer Pipe, Point Repair</t>
  </si>
  <si>
    <t>3331.0103  8" Sewer Pipe, Point Repair</t>
  </si>
  <si>
    <t>3331.0104  10" Sewer Pipe, Point Repair</t>
  </si>
  <si>
    <t>3331.0105  12" Sewer Pipe, Point Repair</t>
  </si>
  <si>
    <t>3331.0106  15" Sewer Pipe, Point Repair</t>
  </si>
  <si>
    <t>3331.0107  16" Sewer Pipe, Point Repair</t>
  </si>
  <si>
    <t>3331.0108  18" Sewer Pipe, Point Repair</t>
  </si>
  <si>
    <t>3331.0109  20" Sewer Pipe, Point Repair</t>
  </si>
  <si>
    <t>3331.0110  21" Sewer Pipe, Point Repair</t>
  </si>
  <si>
    <t>3331.0111  24" Sewer Pipe, Point Repair</t>
  </si>
  <si>
    <t>3331.0112  27" Sewer Pipe, Point Repair</t>
  </si>
  <si>
    <t>3331.0113  30" Sewer Pipe, Point Repair</t>
  </si>
  <si>
    <t>3331.0114  36" Sewer Pipe, Point Repair</t>
  </si>
  <si>
    <t>3331.0115  42" Sewer Pipe, Point Repair</t>
  </si>
  <si>
    <t>3331.0116  48" Sewer Pipe, Point Repair</t>
  </si>
  <si>
    <t>3331.0117  54" Sewer Pipe, Point Repair</t>
  </si>
  <si>
    <t>3331.0118  60" Sewer Pipe, Point Repair</t>
  </si>
  <si>
    <t>3331.0119  66" Sewer Pipe, Point Repair</t>
  </si>
  <si>
    <t>3331.0120  72" Sewer Pipe, Point Repair</t>
  </si>
  <si>
    <t>3331.0201  4" Sewer Pipe, Slip Lining</t>
  </si>
  <si>
    <t>33 31 22</t>
  </si>
  <si>
    <t>3331.0202  6" Sewer Pipe, Slip Lining</t>
  </si>
  <si>
    <t>3331.0203  8" Sewer Pipe, Slip Lining</t>
  </si>
  <si>
    <t>3331.0204  10" Sewer Pipe, Slip Lining</t>
  </si>
  <si>
    <t>3331.0205  12" Sewer Pipe, Slip Lining</t>
  </si>
  <si>
    <t>3331.0206  15" Sewer Pipe, Slip Lining</t>
  </si>
  <si>
    <t>3331.0207  16" Sewer Pipe, Slip Lining</t>
  </si>
  <si>
    <t>3331.0208  18" Sewer Pipe, Slip Lining</t>
  </si>
  <si>
    <t>3331.0209  20" Sewer Pipe, Slip Lining</t>
  </si>
  <si>
    <t>3331.0210  21" Sewer Pipe, Slip Lining</t>
  </si>
  <si>
    <t>3331.0211  24" Sewer Pipe, Slip Lining</t>
  </si>
  <si>
    <t>3331.0212  27" Sewer Pipe, Slip Lining</t>
  </si>
  <si>
    <t>3331.0213  30" Sewer Pipe, Slip Lining</t>
  </si>
  <si>
    <t>3331.0214  36" Sewer Pipe, Slip Lining</t>
  </si>
  <si>
    <t>3331.0215  42" Sewer Pipe, Slip Lining</t>
  </si>
  <si>
    <t>3331.0216  48" Sewer Pipe, Slip Lining</t>
  </si>
  <si>
    <t>3331.0217  54" Sewer Pipe, Slip Lining</t>
  </si>
  <si>
    <t>3331.0218  60" Sewer Pipe, Slip Lining</t>
  </si>
  <si>
    <t>3331.0219  66" Sewer Pipe, Slip Lining</t>
  </si>
  <si>
    <t>3331.0220  72" Sewer Pipe, Slip Lining</t>
  </si>
  <si>
    <t>3331.1101  6" Pipe Enlargement</t>
  </si>
  <si>
    <t>33 31 23</t>
  </si>
  <si>
    <t>3331.1102  8" Pipe Enlargement</t>
  </si>
  <si>
    <t>3331.1103  10" Pipe Enlargement</t>
  </si>
  <si>
    <t>3331.1104  12" Pipe Enlargement</t>
  </si>
  <si>
    <t>3331.1105  15" Pipe Enlargement</t>
  </si>
  <si>
    <t>3331.1106  16" Pipe Enlargement</t>
  </si>
  <si>
    <t>3331.1107  18" Pipe Enlargement</t>
  </si>
  <si>
    <t>3331.1108  21" Pipe Enlargement</t>
  </si>
  <si>
    <t>3331.1109  24" Pipe Enlargement</t>
  </si>
  <si>
    <t>3331.1110  27" Pipe Enlargement</t>
  </si>
  <si>
    <t>3331.1111  30" Pipe Enlargement</t>
  </si>
  <si>
    <t>3331.1112  36" Pipe Enlargement</t>
  </si>
  <si>
    <t>3331.1113  42" Pipe Enlargement</t>
  </si>
  <si>
    <t>3331.1114  48" Pipe Enlargement</t>
  </si>
  <si>
    <t>3331.1201  Service Reinstatement, Pipe Enlargement</t>
  </si>
  <si>
    <t>3331.2101  6" CIPP</t>
  </si>
  <si>
    <t>33 31 12</t>
  </si>
  <si>
    <t>3331.2102  8" CIPP</t>
  </si>
  <si>
    <t>3331.2103  10" CIPP</t>
  </si>
  <si>
    <t>3331.2104  12" CIPP</t>
  </si>
  <si>
    <t>3331.2105  15" CIPP</t>
  </si>
  <si>
    <t>3331.2106  16" CIPP</t>
  </si>
  <si>
    <t>3331.2107  18" CIPP</t>
  </si>
  <si>
    <t>3331.2108  20" CIPP</t>
  </si>
  <si>
    <t>3331.2109  21" CIPP</t>
  </si>
  <si>
    <t>3331.2110  24" CIPP</t>
  </si>
  <si>
    <t>3331.2111  27" CIPP</t>
  </si>
  <si>
    <t>3331.2112  30" CIPP</t>
  </si>
  <si>
    <t>3331.2113  36" CIPP</t>
  </si>
  <si>
    <t>3331.2114  42" CIPP</t>
  </si>
  <si>
    <t>3331.2115  48" CIPP</t>
  </si>
  <si>
    <t>3331.2116  54" CIPP</t>
  </si>
  <si>
    <t>3331.2117  60" CIPP</t>
  </si>
  <si>
    <t>3331.2118  64" CIPP</t>
  </si>
  <si>
    <t>3331.2119  72" CIPP</t>
  </si>
  <si>
    <t>3331.2120  84" CIPP</t>
  </si>
  <si>
    <t>3331.2121  96" CIPP</t>
  </si>
  <si>
    <t>3331.2201  Service Reconnection, CIPP</t>
  </si>
  <si>
    <t>3331.3101  4" Sewer Service</t>
  </si>
  <si>
    <t>3331.3102  4" 2-Way Cleanout</t>
  </si>
  <si>
    <t>3331.3103  4" Bored Sewer Service</t>
  </si>
  <si>
    <t>3331.3105  4" Private Sewer Service</t>
  </si>
  <si>
    <t>3331.3106  4" DIP Sewer Service</t>
  </si>
  <si>
    <t>3331.3107  4" DIP Bored Sewer Service</t>
  </si>
  <si>
    <t>3331.3109  4" DIP Private Sewer Service</t>
  </si>
  <si>
    <t>3331.3201  6" Sewer Service</t>
  </si>
  <si>
    <t>3331.3202  6" 2-way Cleanout</t>
  </si>
  <si>
    <t>3331.3203  6" Bored Sewer Service</t>
  </si>
  <si>
    <t>3331.3205  6" Private Sewer Service</t>
  </si>
  <si>
    <t>3331.3206  6" DIP Sewer Service</t>
  </si>
  <si>
    <t>3331.3207  6" DIP Bored Sewer Service</t>
  </si>
  <si>
    <t>3331.3209  6" DIP Private Sewer Service</t>
  </si>
  <si>
    <t>3331.3301  8" Sewer Service</t>
  </si>
  <si>
    <t>3331.3302  8" 2-way Cleanout</t>
  </si>
  <si>
    <t>3331.3303  8" Bored Sewer Service</t>
  </si>
  <si>
    <t>3331.3305  8" Private Sewer Service</t>
  </si>
  <si>
    <t>3331.3306  8" DIP Sewer Service</t>
  </si>
  <si>
    <t>3331.3308  8" DIP Bored Sewer Service</t>
  </si>
  <si>
    <t>3331.3310  8" DIP Private Sewer Service</t>
  </si>
  <si>
    <t>3331.3311  4" Sewer Service, Reconnection</t>
  </si>
  <si>
    <t>3331.3312  6" Sewer Service, Reconnection</t>
  </si>
  <si>
    <t>3331.3313  8" Sewer Service, Reconnection</t>
  </si>
  <si>
    <t>3331.3314  4" Sewer Service, Reinstatement</t>
  </si>
  <si>
    <t>3331.3315  6" Sewer Service, Reinstatement</t>
  </si>
  <si>
    <t>3331.3316  8" Sewer Service, Reinstatement</t>
  </si>
  <si>
    <t>3331.3401  Ductile Iron Sewer Fittings</t>
  </si>
  <si>
    <t>3331.4101  4" Sewer Pipe</t>
  </si>
  <si>
    <t>33 11 10, 33 31 20</t>
  </si>
  <si>
    <t>3331.4102  4" Sewer Pipe, CSS Backfill</t>
  </si>
  <si>
    <t>3331.4103  4" Sewer Pipe, Select Backfill</t>
  </si>
  <si>
    <t>3331.4104  4" Sewer Force Main</t>
  </si>
  <si>
    <t>33 11 10, 33 11 12, 33 31 15</t>
  </si>
  <si>
    <t>3331.4105  4" DIP Sewer</t>
  </si>
  <si>
    <t>3331.4106  4" DIP Sewer, CSS Backfill</t>
  </si>
  <si>
    <t>3331.4107  4" DIP Sewer, Select Backfill</t>
  </si>
  <si>
    <t>3331.4108  6" Sewer Pipe</t>
  </si>
  <si>
    <t>3331.4109  6" Sewer Pipe, CSS Backfill</t>
  </si>
  <si>
    <t>3331.4110  6" Sewer Pipe, Select Backfill</t>
  </si>
  <si>
    <t>3331.4111  6" Sewer Force Main</t>
  </si>
  <si>
    <t>3331.4112  6" DIP Sewer Pipe</t>
  </si>
  <si>
    <t>3331.4113  6" DIP Sewer Pipe, CSS Backfill</t>
  </si>
  <si>
    <t>3331.4114  6" DIP Sewer Pipe, Select Backfill</t>
  </si>
  <si>
    <t>3331.4115  8" Sewer Pipe</t>
  </si>
  <si>
    <t>3331.4116  8" Sewer Pipe, CSS Backfill</t>
  </si>
  <si>
    <t>3331.4117  8" Sewer Pipe, Select Backfill</t>
  </si>
  <si>
    <t>3331.4118  8" Sewer Force Main</t>
  </si>
  <si>
    <t>3331.4119  8" DIP Sewer Pipe</t>
  </si>
  <si>
    <t>3331.4120  8" DIP Sewer Pipe, CSS Backfill</t>
  </si>
  <si>
    <t>3331.4121  8" DIP Sewer Pipe, Select Backfill</t>
  </si>
  <si>
    <t>3331.4201  10" Sewer Pipe</t>
  </si>
  <si>
    <t>3331.4202  10" Sewer Pipe, CSS Backfill</t>
  </si>
  <si>
    <t>3331.4203  10" Sewer Pipe, Select Backfill</t>
  </si>
  <si>
    <t>3331.4204  10" Sewer Force Main</t>
  </si>
  <si>
    <t>3331.4205  10" DIP Sewer</t>
  </si>
  <si>
    <t>3331.4206  10" DIP Sewer, CSS Backfill</t>
  </si>
  <si>
    <t>3331.4207  10" DIP Sewer, Select Backfill</t>
  </si>
  <si>
    <t>3331.4208  12" Sewer Pipe</t>
  </si>
  <si>
    <t>3331.4209  12" Sewer Pipe, CSS Backfill</t>
  </si>
  <si>
    <t>3331.4210  12" Sewer Pipe, Select Backfill</t>
  </si>
  <si>
    <t>3331.4211  12" Sewer Force Main</t>
  </si>
  <si>
    <t>3331.4212  12" DIP Sewer</t>
  </si>
  <si>
    <t>3331.4213  12" DIP Sewer, CSS Backfill</t>
  </si>
  <si>
    <t>3331.4214  12" DIP Sewer, Select Backfill</t>
  </si>
  <si>
    <t>3331.4215  15" Sewer Pipe</t>
  </si>
  <si>
    <t>3331.4216  15" Sewer Pipe, CSS Backfill</t>
  </si>
  <si>
    <t>3331.4217  15" Sewer Pipe, Select Backfill</t>
  </si>
  <si>
    <t>3331.4218  16" Sewer Pipe</t>
  </si>
  <si>
    <t>33 11 10, 33 31 12</t>
  </si>
  <si>
    <t>3331.4219  16" Sewer Pipe, CSS Backfill</t>
  </si>
  <si>
    <t>3331.4220  16" Sewer Pipe, Select Backfill</t>
  </si>
  <si>
    <t>3331.4221  16" Sewer Force Main</t>
  </si>
  <si>
    <t>3331.4222  16" DIP Sewer</t>
  </si>
  <si>
    <t>3331.4223  16" DIP Sewer, CSS Backfill</t>
  </si>
  <si>
    <t>3331.4224  16" DIP Sewer, Select Backfill</t>
  </si>
  <si>
    <t>3331.4225  18" Sewer Pipe</t>
  </si>
  <si>
    <t>33 11 10, 33 31 13, 33 31 20, 33 31 21</t>
  </si>
  <si>
    <t>3331.4226  18" Sewer Pipe, CSS Backfill</t>
  </si>
  <si>
    <t>3331.4227  18" Sewer Pipe, Select Backfill</t>
  </si>
  <si>
    <t>3331.4228  18" Sewer Force Main</t>
  </si>
  <si>
    <t>3331.4229  18" DIP Sewer</t>
  </si>
  <si>
    <t>3331.4230  18" DIP Sewer, CSS Backfill</t>
  </si>
  <si>
    <t>3331.4231  18" DIP Sewer, Select Backfill</t>
  </si>
  <si>
    <t>3331.4232  18" Fiberglass Sewer Pipe</t>
  </si>
  <si>
    <t>33 31 13</t>
  </si>
  <si>
    <t>3331.4233  18" Fiberglass Sewer Pipe, CSS Backfill</t>
  </si>
  <si>
    <t>3331.4234  18" Fiberglass Sewer Pipe, Select Backfill</t>
  </si>
  <si>
    <t>3331.4235  18" PVC ASTM F1803 Sewer Pipe</t>
  </si>
  <si>
    <t>33 31 21</t>
  </si>
  <si>
    <t>3331.4236  18" PVC ASTM F1803 Sewer Pipe, CSS Backfill</t>
  </si>
  <si>
    <t>3331.4237  18" PVC ASTM F1803 Sewer Pipe, Select Backfill</t>
  </si>
  <si>
    <t>3331.4301  20" Sewer Pipe</t>
  </si>
  <si>
    <t>3331.4302  20" Sewer Pipe, CSS Backfill</t>
  </si>
  <si>
    <t>3331.4303  20" Sewer Pipe, Select Backfill</t>
  </si>
  <si>
    <t>3331.4304  20" Sewer Force Main</t>
  </si>
  <si>
    <t>3331.4305  20" DIP Sewer</t>
  </si>
  <si>
    <t>3331.4306  20" DIP Sewer, CSS Backfill</t>
  </si>
  <si>
    <t>3331.4307  20" DIP Sewer, Select Backfill</t>
  </si>
  <si>
    <t>3331.4308  21" Sewer Pipe</t>
  </si>
  <si>
    <t>3331.4309  21" Sewer Pipe, CSS Backfill</t>
  </si>
  <si>
    <t>3331.4310  21" Sewer Pipe, Select Backfill</t>
  </si>
  <si>
    <t>3331.4311  21" Fiberglass Sewer Pipe</t>
  </si>
  <si>
    <t>3331.4312  21" Fiberglass Sewer Pipe, CSS Backfill</t>
  </si>
  <si>
    <t>3331.4313  21" Fiberglass Sewer Pipe, Select Backfill</t>
  </si>
  <si>
    <t>3331.4314  21" PVC ASTM F1803 Sewer Pipe</t>
  </si>
  <si>
    <t>3331.4315  21" PVC ASTM F1803 Sewer Pipe, CSS Backfill</t>
  </si>
  <si>
    <t>3331.4316  21" PVC ASTM F1803 Sewer Pipe, Select Backfill</t>
  </si>
  <si>
    <t>3331.4317  24" Sewer Pipe</t>
  </si>
  <si>
    <t>3331.4318  24" Sewer Pipe, CSS Backfill</t>
  </si>
  <si>
    <t>3331.4319  24" Sewer Pipe, Select Backfill</t>
  </si>
  <si>
    <t>3331.4320  24" Sewer Force Main</t>
  </si>
  <si>
    <t>3331.4321  24" DIP Sewer</t>
  </si>
  <si>
    <t>3331.4322  24" DIP Sewer, CSS Backfill</t>
  </si>
  <si>
    <t>3331.4323  24" DIP Sewer, Select Backfill</t>
  </si>
  <si>
    <t>3331.4324  24" Fiberglass Sewer Pipe</t>
  </si>
  <si>
    <t>3331.4325  24" Fiberglass Sewer Pipe, CSS Backfill</t>
  </si>
  <si>
    <t>3331.4326  24" Fiberglass Sewer Pipe, Select Backfill</t>
  </si>
  <si>
    <t>3331.4327  24" PVC ASTM F1803 Sewer Pipe</t>
  </si>
  <si>
    <t>3331.4328  24" PVC ASTM F1803 Sewer Pipe, CSS Backfill</t>
  </si>
  <si>
    <t>3331.4329  24" PVC ASTM F1803 Sewer Pipe, Select Backfill</t>
  </si>
  <si>
    <t>3331.4330  27" Sewer Pipe</t>
  </si>
  <si>
    <t>3331.4331  27" Sewer Pipe, CSS Backfill</t>
  </si>
  <si>
    <t>3331.4332  27" Sewer Pipe, Select Backfill</t>
  </si>
  <si>
    <t>3331.4333  27" Fiberglass Sewer Pipe</t>
  </si>
  <si>
    <t>3331.4334  27" Fiberglass Sewer Pipe, CSS Backfill</t>
  </si>
  <si>
    <t>3331.4335  27" Fiberglass Sewer Pipe, Select Backfill</t>
  </si>
  <si>
    <t>3331.4336  27" PVC ASTM F1803 Sewer Pipe</t>
  </si>
  <si>
    <t>3331.4337  27" PVC ASTM F1803 Sewer Pipe, CSS Backfill</t>
  </si>
  <si>
    <t>3331.4338  27" PVC ASTM F1803 Sewer Pipe, Select Backfill</t>
  </si>
  <si>
    <t>3331.4401  30" Sewer Pipe</t>
  </si>
  <si>
    <t>33 11 10, 33 31 13, 33 31 21</t>
  </si>
  <si>
    <t>3331.4402  30" Sewer Pipe, CSS Backfill</t>
  </si>
  <si>
    <t>3331.4403  30" Sewer Pipe, Select Backfill</t>
  </si>
  <si>
    <t>3331.4404  30" Sewer Force Main</t>
  </si>
  <si>
    <t>3331.4405  30" DIP Sewer</t>
  </si>
  <si>
    <t>3331.4406  30" DIP Sewer, CSS Backfill</t>
  </si>
  <si>
    <t>3331.4407  30" DIP Sewer, Select Backfill</t>
  </si>
  <si>
    <t>3331.4408  30" Fiberglass Sewer Pipe</t>
  </si>
  <si>
    <t>3331.4409  30" Fiberglass Sewer Pipe, CSS Backfill</t>
  </si>
  <si>
    <t>3331.4410  30" Fiberglass Sewer Pipe, Select Backfill</t>
  </si>
  <si>
    <t>3331.4411  30" PVC ASTM F1803 Sewer Pipe</t>
  </si>
  <si>
    <t>3331.4412  30" PVC ASTM F1803 Sewer Pipe, CSS Backfill</t>
  </si>
  <si>
    <t>3331.4413  30" PVC ASTM F1803 Sewer Pipe. Select Backfill</t>
  </si>
  <si>
    <t>3331.4414  36" Sewer Pipe</t>
  </si>
  <si>
    <t>3331.4415  36" Sewer Pipe, CSS Backfill</t>
  </si>
  <si>
    <t>3331.4416  36" Sewer Pipe, Select Backfill</t>
  </si>
  <si>
    <t>3331.4417  36" Sewer Force Main</t>
  </si>
  <si>
    <t>3331.4418  36" DIP Sewer</t>
  </si>
  <si>
    <t>3331.4419  36" DIP Sewer, CSS Backfill</t>
  </si>
  <si>
    <t>3331.4420  36" DIP Sewer, Select Backfill</t>
  </si>
  <si>
    <t>3331.4421  36" Fiberglass Sewer Pipe</t>
  </si>
  <si>
    <t>3331.4422  36" Fiberglass Sewer Pipe, CSS Backfill</t>
  </si>
  <si>
    <t>3331.4423  36" Fiberglass Sewer Pipe, Select Backfill</t>
  </si>
  <si>
    <t>3331.4424  36" PVC ASTM F1803 Sewer Pipe</t>
  </si>
  <si>
    <t>3331.4425  36" PVC ASTM F1803 Sewer Pipe, CSS Backfill</t>
  </si>
  <si>
    <t>3331.4426  36" PVC ASTM F1803 Sewer Pipe, Select Backfill</t>
  </si>
  <si>
    <t>3331.4501  42" Sewer Pipe</t>
  </si>
  <si>
    <t>3331.4502  42" Sewer Pipe, CSS Backfill</t>
  </si>
  <si>
    <t>3331.4503  42" Sewer Pipe, Select Backfill</t>
  </si>
  <si>
    <t>3331.4504  42" Sewer Force Main</t>
  </si>
  <si>
    <t>3331.4505  42" DIP Sewer</t>
  </si>
  <si>
    <t>3331.4506  42" DIP Sewer, CSS Backfill</t>
  </si>
  <si>
    <t>3331.4507  42" DIP Sewer, Select Backfill</t>
  </si>
  <si>
    <t>3331.4508  42" Fiberglass Sewer Pipe</t>
  </si>
  <si>
    <t>3331.4509  42" Fiberglass Sewer Pipe, CSS  Backfill</t>
  </si>
  <si>
    <t>3331.4510  42" Fiberglass Sewer Pipe, Select Backfill</t>
  </si>
  <si>
    <t>3331.4511  42" PVC ASTM F1803 Sewer Pipe</t>
  </si>
  <si>
    <t>3331.4512  42" PVC ASTM F1803 Sewer Pipe, CSS Backfill</t>
  </si>
  <si>
    <t>3331.4513  42" PVC ASTM F1803 Sewer Pipe, Select Backfill</t>
  </si>
  <si>
    <t>3331.4514  48" Sewer Pipe</t>
  </si>
  <si>
    <t>3331.4515  48" Sewer Pipe, CSS Backfill</t>
  </si>
  <si>
    <t>3331.4516  48" Sewer Pipe, Select Backfill</t>
  </si>
  <si>
    <t>3331.4517  48" Sewer Force Main</t>
  </si>
  <si>
    <t>3331.4518  48" DIP Sewer</t>
  </si>
  <si>
    <t>3331.4519  48" DIP Sewer, CSS Backfill</t>
  </si>
  <si>
    <t>3331.4520  48" DIP Sewer, Select Backfill</t>
  </si>
  <si>
    <t>3331.4521  48" Fiberglass Sewer Pipe</t>
  </si>
  <si>
    <t>3331.4522  48" Fiberglass Sewer Pipe, CSS Backfill</t>
  </si>
  <si>
    <t>3331.4523  48" Fiberglass Sewer Pipe, Select Backfill</t>
  </si>
  <si>
    <t>3331.4524  48" PVC ASTM F1803 Sewer Pipe</t>
  </si>
  <si>
    <t>3331.4525  48" PVC ASTM F1803 Sewer Pipe, CSS Backfill</t>
  </si>
  <si>
    <t>3331.4526  48" PVC ASTM F1803 Sewer Pipe, Select Backfill</t>
  </si>
  <si>
    <t>3331.4601  54" Sewer Pipe</t>
  </si>
  <si>
    <t>33 11 10, 33 31 13</t>
  </si>
  <si>
    <t>3331.4602  54" Sewer Pipe, CSS Backfill</t>
  </si>
  <si>
    <t>3331.4603  54" Sewer Pipe, Select Backfill</t>
  </si>
  <si>
    <t>3331.4604  54" Sewer Force Main</t>
  </si>
  <si>
    <t>3331.4605  54" DIP Sewer</t>
  </si>
  <si>
    <t>3331.4606  54" DIP Sewer, CSS Backfill</t>
  </si>
  <si>
    <t>3331.4607  54" DIP Sewer, Select Backfill</t>
  </si>
  <si>
    <t>3331.4608  54" Fiberglass Sewer Pipe</t>
  </si>
  <si>
    <t>3331.4609  54" Fiberglass Sewer Pipe, CSS Backfill</t>
  </si>
  <si>
    <t>3331.4610  54" Fiberglass Sewer Pipe, Select Backfill</t>
  </si>
  <si>
    <t>3331.4701  60" Sewer Pipe</t>
  </si>
  <si>
    <t>3331.4702  60" Sewer Pipe, CSS Backfill</t>
  </si>
  <si>
    <t>3331.4703  60" Sewer Pipe, Select Backfill</t>
  </si>
  <si>
    <t>3331.4704  60" Sewer Force Main</t>
  </si>
  <si>
    <t>3331.4705  60" DIP Sewer</t>
  </si>
  <si>
    <t>3331.4706  60" DIP Sewer, CSS Backfill</t>
  </si>
  <si>
    <t>3331.4707  60" DIP Sewer, Select Backfill</t>
  </si>
  <si>
    <t>3331.4708  60" Fiberglass Sewer Pipe</t>
  </si>
  <si>
    <t>3331.4709  60" Fiberglass Sewer Pipe, CSS Backfill</t>
  </si>
  <si>
    <t>3331.4710  60" Fiberglass Sewer Pipe, Select Backfill</t>
  </si>
  <si>
    <t>3331.4711  64" Sewer Pipe</t>
  </si>
  <si>
    <t>3331.4712  64" Sewer Pipe, CSS Backfill</t>
  </si>
  <si>
    <t>3331.4713  64" Sewer Pipe, Select Backfill</t>
  </si>
  <si>
    <t>3331.4714  64" Sewer Force Main</t>
  </si>
  <si>
    <t>3331.4715  64" DIP Sewer</t>
  </si>
  <si>
    <t>3331.4716  64" DIP Sewer, CSS Backfill</t>
  </si>
  <si>
    <t>3331.4717  64" DIP Sewer, Select Backfill</t>
  </si>
  <si>
    <t>3331.4718  64" Fiberglass Sewer Pipe</t>
  </si>
  <si>
    <t>3331.4719  64" Fiberglass Sewer Pipe, CSS Backfill</t>
  </si>
  <si>
    <t>3331.4720  64" Fiberglass Sewer Pipe, Select Backfill</t>
  </si>
  <si>
    <t>3331.4721  66" Fiberglass Sewer Pipe</t>
  </si>
  <si>
    <t>3331.4722  66" Fiberglass Sewer Pipe, CSS Backfill</t>
  </si>
  <si>
    <t>3331.4723  66" Fiberglass Sewer Pipe, Select Backfill</t>
  </si>
  <si>
    <t>3331.4801  72" Fiberglass Sewer Pipe</t>
  </si>
  <si>
    <t>3331.4802  72" Fiberglass Sewer Pipe, CSS Backfill</t>
  </si>
  <si>
    <t>3331.4803  72" Fiberglass Sewer Pipe, Select Backfill</t>
  </si>
  <si>
    <t>3331.5101  4" PVC Sewer Pipe, 0' to 6' (Misc Only)</t>
  </si>
  <si>
    <t>33 31 20</t>
  </si>
  <si>
    <t>3331.5102  4" PVC Sewer Pipe, 0' to 6' (Misc Only), CSS Backfill</t>
  </si>
  <si>
    <t>3331.5103  4" PVC Sewer Pipe, 0' to 6' (Misc Only), Select Backfill</t>
  </si>
  <si>
    <t>3331.5104  4" PVC Sewer Pipe, 6' to 8' (Misc Only)</t>
  </si>
  <si>
    <t>3331.5105  4" PVC Sewer Pipe, 6' to 8' (Misc Only), CSS Backfill</t>
  </si>
  <si>
    <t>3331.5106  4" PVC Sewer Pipe, 6' to 8' (Misc Only), Select Backfill</t>
  </si>
  <si>
    <t>3331.5107  4" PVC Sewer Pipe, 8' to 10' (Misc Only)</t>
  </si>
  <si>
    <t>3331.5108  4" PVC Sewer Pipe, 8' to 10' (Misc Only), CSS Backfill</t>
  </si>
  <si>
    <t>3331.5109  4" PVC Sewer Pipe, 8' to 10' (Misc Only), Select Backfill</t>
  </si>
  <si>
    <t>3331.5110  4" PVC Sewer Pipe, 10' to 12' (Misc Only)</t>
  </si>
  <si>
    <t>3331.5111  4" PVC Sewer Pipe, 10' to 12' (Misc Only), CSS Backfill</t>
  </si>
  <si>
    <t>3331.5112  4" PVC Sewer Pipe, 10' to 12' (Misc Only), Select Backfill</t>
  </si>
  <si>
    <t>3331.5131  4" DIP Sewer, 0' to 6' (Misc Only)</t>
  </si>
  <si>
    <t>3331.5132  4" DIP Sewer, 0' to 6' (Misc Only), CSS Backfill</t>
  </si>
  <si>
    <t>3331.5133  4" DIP Sewer, 0' to 6' (Misc Only), Select Backfill</t>
  </si>
  <si>
    <t>3331.5134  4" DIP Sewer, 6' to 8' (Misc Only)</t>
  </si>
  <si>
    <t>3331.5135  4" DIP Sewer, 6' to 8' (Misc Only), CSS Backfill</t>
  </si>
  <si>
    <t>3331.5136  4" DIP Sewer, 6' to 8' (Misc Only), Select Backfill</t>
  </si>
  <si>
    <t>3331.5137  4" DIP Sewer, 8' to 10' (Misc Only)</t>
  </si>
  <si>
    <t>3331.5138  4" DIP Sewer, 8' to 10' (Misc Only), CSS Backfill</t>
  </si>
  <si>
    <t>3331.5139  4" DIP Sewer, 8' to 10' (Misc Only), Select Backfill</t>
  </si>
  <si>
    <t>3331.5140  4" DIP Sewer, 10' to 12' (Misc Only)</t>
  </si>
  <si>
    <t>3331.5141  4" DIP Sewer, 10' to 12' (Misc Only), CSS Backfill</t>
  </si>
  <si>
    <t>3331.5142  4" DIP Sewer, 10' to 12' (Misc Only), Select Backfill</t>
  </si>
  <si>
    <t>33 31 10</t>
  </si>
  <si>
    <t>3331.5201  6" PVC Sewer Pipe, 0' to 6' (Misc Only)</t>
  </si>
  <si>
    <t>3331.5202  6" PVC Sewer Pipe, 0' to 6' (Misc Only), CSS Backfill</t>
  </si>
  <si>
    <t>3331.5203  6" PVC Sewer Pipe, 0' to 6' (Misc Only), Select Backfill</t>
  </si>
  <si>
    <t>3331.5204  6" PVC Sewer Pipe, 6' to 8' (Misc Only)</t>
  </si>
  <si>
    <t>3331.5205  6" PVC Sewer Pipe, 6' to 8' (Misc Only), CSS Backfill</t>
  </si>
  <si>
    <t>3331.5206  6" PVC Sewer Pipe, 6' to 8' (Misc Only), Select Backfill</t>
  </si>
  <si>
    <t>3331.5207  6" PVC Sewer Pipe, 8' to 10' (Misc Only)</t>
  </si>
  <si>
    <t>3331.5208  6" PVC Sewer Pipe, 8' to 10' (Misc Only), CSS Backfill</t>
  </si>
  <si>
    <t>3331.5209  6" PVC Sewer Pipe, 8' to 10' (Misc Only), Select Backfill</t>
  </si>
  <si>
    <t>3331.5210  6" PVC Sewer Pipe, 10' to 12' (Misc Only)</t>
  </si>
  <si>
    <t>3331.5211  6" PVC Sewer Pipe, 10' to 12' (Misc Only), CSS Backfill</t>
  </si>
  <si>
    <t>3331.5212  6" PVC Sewer Pipe, 10' to 12' (Misc Only), Select Backfill</t>
  </si>
  <si>
    <t>3331.5231  6" DIP Sewer Pipe, 0' to 6' (Misc Only)</t>
  </si>
  <si>
    <t>3331.5232  6" DIP Sewer Pipe, 0' to 6' (Misc Only), CSS Backfill</t>
  </si>
  <si>
    <t>3331.5233  6" DIP Sewer Pipe, 0' to 6' (Misc Only), Select Backfill</t>
  </si>
  <si>
    <t>3331.5234  6" DIP Sewer Pipe, 6' to 8' (Misc Only)</t>
  </si>
  <si>
    <t>3331.5235  6" DIP Sewer Pipe, 6' to 8' (Misc Only), CSS Backfill</t>
  </si>
  <si>
    <t>3331.5236  6" DIP Sewer Pipe, 6' to 8' (Misc Only), Select Backfill</t>
  </si>
  <si>
    <t>3331.5237  6" DIP Sewer Pipe, 8' to 10' (Misc Only)</t>
  </si>
  <si>
    <t>3331.5238  6" DIP Sewer Pipe, 8' to 10' (Misc Only), CSS Backfill</t>
  </si>
  <si>
    <t>3331.5239  6" DIP Sewer Pipe, 8' to 10' (Misc Only), Select Backfill</t>
  </si>
  <si>
    <t>3331.5240  6" DIP Sewer Pipe, 10' to 12' (Misc Only)</t>
  </si>
  <si>
    <t>3331.5241  6" DIP Sewer Pipe, 10' to 12' (Misc Only), CSS Backfill</t>
  </si>
  <si>
    <t>3331.5242  6" DIP Sewer Pipe, 10' to 12' (Misc Only), Select Backfill</t>
  </si>
  <si>
    <t>3331.5301  8" PVC Sewer Pipe, 0' to 6' (Misc Only)</t>
  </si>
  <si>
    <t>3331.5302  8" PVC Sewer Pipe, 0' to 6' (Misc Only), CSS Backfill</t>
  </si>
  <si>
    <t>3331.5303  8" PVC Sewer Pipe, 0' to 6' (Misc Only), Select Backfill</t>
  </si>
  <si>
    <t>3331.5304  8" PVC Sewer Pipe, 6' to 8' (Misc Only)</t>
  </si>
  <si>
    <t>3331.5305  8" PVC Sewer Pipe, 6' to 8' (Misc Only), CSS Backfill</t>
  </si>
  <si>
    <t>3331.5306  8" PVC Sewer Pipe, 6' to 8' (Misc Only), Select Backfill</t>
  </si>
  <si>
    <t>3331.5307  8" PVC Sewer Pipe, 8' to 10' (Misc Only)</t>
  </si>
  <si>
    <t>3331.5308  8" PVC Sewer Pipe, 8' to 10' (Misc Only), CSS Backfill</t>
  </si>
  <si>
    <t>3331.5309  8" PVC Sewer Pipe, 8' to 10' (Misc Only), Select Backfill</t>
  </si>
  <si>
    <t>3331.5310  8" PVC Sewer Pipe, 10' to 12' (Misc Only)</t>
  </si>
  <si>
    <t>3331.5311  8" PVC Sewer Pipe, 10' to 12' (Misc Only), CSS Backfill</t>
  </si>
  <si>
    <t>3331.5312  8" PVC Sewer Pipe, 10' to 12' (Misc Only), Select Backfill</t>
  </si>
  <si>
    <t>3331.5313  8" PVC Sewer Pipe, 12' to 14' (Misc Only)</t>
  </si>
  <si>
    <t>3331.5314  8" PVC Sewer Pipe, 12' to 14' (Misc Only), CSS Backfill</t>
  </si>
  <si>
    <t>3331.5315  8" PVC Sewer Pipe, 12' to 14' (Misc Only), Select Backfill</t>
  </si>
  <si>
    <t>3331.5316  8" PVC Sewer Pipe, 14' to 16' (Misc Only)</t>
  </si>
  <si>
    <t>3331.5317  8" PVC Sewer Pipe, 14' to 16' (Misc Only), CSS Backfill</t>
  </si>
  <si>
    <t>3331.5318  8" PVC Sewer Pipe, 14' to 16' (Misc Only), Select Backfill</t>
  </si>
  <si>
    <t>3331.5319  8" PVC Sewer Pipe, 16' to 18' (Misc Only)</t>
  </si>
  <si>
    <t>3331.5320  8" PVC Sewer Pipe, 16' to 18' (Misc Only), CSS Backfill</t>
  </si>
  <si>
    <t>3331.5321  8" PVC Sewer Pipe, 16' to 18' (Misc Only), Select Backfill</t>
  </si>
  <si>
    <t>3331.5331  8" DIP Sewer Pipe, 0' to 6' (Misc Only)</t>
  </si>
  <si>
    <t>3331.5332  8" DIP Sewer Pipe, 0' to 6' (Misc Only), CSS Backfill</t>
  </si>
  <si>
    <t>3331.5333  8" DIP Sewer Pipe, 0' to 6' (Misc Only), Select Backfill</t>
  </si>
  <si>
    <t>3331.5334  8" DIP Sewer Pipe, 6' to 8' (Misc Only)</t>
  </si>
  <si>
    <t>3331.5335  8" DIP Sewer Pipe, 6' to 8' (Misc Only), CSS Backfill</t>
  </si>
  <si>
    <t>3331.5336  8" DIP Sewer Pipe, 6' to 8' (Misc Only), Select Backfill</t>
  </si>
  <si>
    <t>3331.5337  8" DIP Sewer Pipe, 8' to 10' (Misc Only)</t>
  </si>
  <si>
    <t>3331.5338  8" DIP Sewer Pipe, 8' to 10' (Misc Only), CSS Backfill</t>
  </si>
  <si>
    <t>3331.5339  8" DIP Sewer Pipe, 8' to 10' (Misc Only), Select Backfill</t>
  </si>
  <si>
    <t>3331.5340  8" DIP Sewer Pipe, 10' to 12' (Misc Only)</t>
  </si>
  <si>
    <t>3331.5341  8" DIP Sewer Pipe, 10' to 12' (Misc Only), CSS Backfill</t>
  </si>
  <si>
    <t>3331.5342  8" DIP Sewer Pipe, 10' to 12' (Misc Only), Select Backfill</t>
  </si>
  <si>
    <t>3331.5343  8" DIP Sewer Pipe, 12' to 14' (Misc Only)</t>
  </si>
  <si>
    <t>3331.5344  8" DIP Sewer Pipe, 12' to 14' (Misc Only), CSS Backfill</t>
  </si>
  <si>
    <t>3331.5345  8" DIP Sewer Pipe, 12' to 14' (Misc Only), Select Backfill</t>
  </si>
  <si>
    <t>3331.5346  8" DIP Sewer Pipe, 14' to 16' (Misc Only)</t>
  </si>
  <si>
    <t>3331.5347  8" DIP Sewer Pipe, 14' to 16' (Misc Only), CSS Backfill</t>
  </si>
  <si>
    <t>3331.5348  8" DIP Sewer Pipe, 14' to 16' (Misc Only), Select Backfill</t>
  </si>
  <si>
    <t>3331.5349  8" DIP Sewer Pipe, 16' to 18' (Misc Only)</t>
  </si>
  <si>
    <t>3331.5350  8" DIP Sewer Pipe, 16' to 18' (Misc Only), CSS Backfill</t>
  </si>
  <si>
    <t>3331.5351  8" DIP Sewer Pipe, 16' to 18' (Misc Only), Select Backfill</t>
  </si>
  <si>
    <t>3331.5352  8" DIP Sewer Pipe, 18' to 20' (Misc Only)</t>
  </si>
  <si>
    <t>3331.5353  8" DIP Sewer Pipe, 18' to 20' (Misc Only), CSS Backfill</t>
  </si>
  <si>
    <t>3331.5354  8" DIP Sewer Pipe, 18' to 20' (Misc Only), Select Backfill</t>
  </si>
  <si>
    <t>3331.5401  10" PVC Sewer Pipe, 0' to 6' (Misc Only)</t>
  </si>
  <si>
    <t>3331.5402  10" PVC Sewer Pipe, 0' to 6' (Misc Only), CSS Backfill</t>
  </si>
  <si>
    <t>3331.5403  10" PVC Sewer Pipe, 0' to 6' (Misc Only), Select Backfill</t>
  </si>
  <si>
    <t>3331.5404  10" PVC Sewer Pipe, 6' to 8' (Misc Only)</t>
  </si>
  <si>
    <t>3331.5405  10" PVC Sewer Pipe, 6' to 8' (Misc Only), CSS Backfill</t>
  </si>
  <si>
    <t>3331.5406  10" PVC Sewer Pipe, 6' to 8' (Misc Only), Select Backfill</t>
  </si>
  <si>
    <t>3331.5407  10" PVC Sewer Pipe, 8' to 10' (Misc Only)</t>
  </si>
  <si>
    <t>3331.5408  10" PVC Sewer Pipe, 8' to 10' (Misc Only), CSS Backfill</t>
  </si>
  <si>
    <t>3331.5409  10" PVC Sewer Pipe, 8' to 10' (Misc Only), Select Backfill</t>
  </si>
  <si>
    <t>3331.5410  10" PVC Sewer Pipe, 10' to 12' (Misc Only)</t>
  </si>
  <si>
    <t>3331.5411  10" PVC Sewer Pipe, 10' to 12' (Misc Only), CSS Backfill</t>
  </si>
  <si>
    <t>3331.5412  10" PVC Sewer Pipe, 10' to 12' (Misc Only), Select Backfill</t>
  </si>
  <si>
    <t>3331.5413  10" PVC Sewer Pipe, 12' to 14' (Misc Only)</t>
  </si>
  <si>
    <t>3331.5414  10" PVC Sewer Pipe, 12' to 14' (Misc Only), CSS Backfill</t>
  </si>
  <si>
    <t>3331.5415  10" PVC Sewer Pipe, 12' to 14' (Misc Only), Select Backfill</t>
  </si>
  <si>
    <t>3331.5416  10" PVC Sewer Pipe, 14' to 16' (Misc Only)</t>
  </si>
  <si>
    <t>3331.5417  10" PVC Sewer Pipe, 14' to 16' (Misc Only), CSS Backfill</t>
  </si>
  <si>
    <t>3331.5418  10" PVC Sewer Pipe, 14' to 16' (Misc Only), Select Backfill</t>
  </si>
  <si>
    <t>3331.5419  10" PVC Sewer Pipe, 16' to 18' (Misc Only)</t>
  </si>
  <si>
    <t>3331.5420  10" PVC Sewer Pipe, 16' to 18' (Misc Only), CSS Backfill</t>
  </si>
  <si>
    <t>3331.5421  10" PVC Sewer Pipe, 16' to 18' (Misc Only), Select Backfill</t>
  </si>
  <si>
    <t>3331.5431  10" DIP Sewer, 0' to 6' (Misc Only)</t>
  </si>
  <si>
    <t>3331.5432  10" DIP Sewer, 0' to 6' (Misc Only), CSS Backfill</t>
  </si>
  <si>
    <t>3331.5433  10" DIP Sewer, 0' to 6' (Misc Only), Select Backfill</t>
  </si>
  <si>
    <t>3331.5434  10" DIP Sewer, 6' to 8' (Misc Only)</t>
  </si>
  <si>
    <t>3331.5435  10" DIP Sewer, 6' to 8' (Misc Only), CSS Backfill</t>
  </si>
  <si>
    <t>3331.5436  10" DIP Sewer, 6' to 8' (Misc Only), Select Backfill</t>
  </si>
  <si>
    <t>3331.5437  10" DIP Sewer, 8' to 10' (Misc Only)</t>
  </si>
  <si>
    <t>3331.5438  10" DIP Sewer, 8' to 10' (Misc Only), CSS Backfill</t>
  </si>
  <si>
    <t>3331.5439  10" DIP Sewer, 8' to 10' (Misc Only), Select Backfill</t>
  </si>
  <si>
    <t>3331.5440  10" DIP Sewer, 10' to 12' (Misc Only)</t>
  </si>
  <si>
    <t>3331.5441  10" DIP Sewer, 10' to 12' (Misc Only), CSS Backfill</t>
  </si>
  <si>
    <t>3331.5442  10" DIP Sewer, 10' to 12' (Misc Only), Select Backfill</t>
  </si>
  <si>
    <t>3331.5443  10" DIP Sewer, 12' to 14' (Misc Only)</t>
  </si>
  <si>
    <t>3331.5444  10" DIP Sewer, 12' to 14' (Misc Only), CSS Backfill</t>
  </si>
  <si>
    <t>3331.5445  10" DIP Sewer, 12' to 14' (Misc Only), Select Backfill</t>
  </si>
  <si>
    <t>3331.5446  10" DIP Sewer, 14' to 16' (Misc Only)</t>
  </si>
  <si>
    <t>3331.5447  10" DIP Sewer, 14' to 16' (Misc Only), CSS Backfill</t>
  </si>
  <si>
    <t>3331.5448  10" DIP Sewer, 14' to 16' (Misc Only), Select Backfill</t>
  </si>
  <si>
    <t>3331.5449  10" DIP Sewer, 16' to 18' (Misc Only)</t>
  </si>
  <si>
    <t>3331.5450  10" DIP Sewer, 16' to 18' (Misc Only), CSS Backfill</t>
  </si>
  <si>
    <t>3331.5451  10" DIP Sewer, 16' to 18' (Misc Only), Select Backfill</t>
  </si>
  <si>
    <t>3331.5452  10" DIP Sewer, 18' to 20' (Misc Only)</t>
  </si>
  <si>
    <t>3331.5453  10" DIP Sewer, 18' to 20' (Misc Only), CSS Backfill</t>
  </si>
  <si>
    <t>3331.5454  10" DIP Sewer, 18' to 20' (Misc Only), Select Backfill</t>
  </si>
  <si>
    <t>3331.5501  12" PVC Sewer Pipe, 0' to 6' (Misc Only)</t>
  </si>
  <si>
    <t>3331.5502  12" PVC Sewer Pipe, 0' to 6' (Misc Only), CSS Backfill</t>
  </si>
  <si>
    <t>3331.5503  12" PVC Sewer Pipe, 0' to 6' (Misc Only), Select Backfill</t>
  </si>
  <si>
    <t>3331.5504  12" PVC Sewer Pipe, 6' to 8' (Misc Only)</t>
  </si>
  <si>
    <t>3331.5505  12" PVC Sewer Pipe, 6' to 8' (Misc Only), CSS Backfill</t>
  </si>
  <si>
    <t>3331.5506  12" PVC Sewer Pipe, 6' to 8' (Misc Only), Select Backfill</t>
  </si>
  <si>
    <t>3331.5507  12" PVC Sewer Pipe, 8' to 10' (Misc Only)</t>
  </si>
  <si>
    <t>3331.5508  12" PVC Sewer Pipe, 8' to 10' (Misc Only), CSS Backfill</t>
  </si>
  <si>
    <t>3331.5509  12" PVC Sewer Pipe, 8' to 10' (Misc Only), Select Backfill</t>
  </si>
  <si>
    <t>3331.5510  12" PVC Sewer Pipe, 10' to 12' (Misc Only)</t>
  </si>
  <si>
    <t>3331.5511  12" PVC Sewer Pipe, 10' to 12' (Misc Only), CSS Backfill</t>
  </si>
  <si>
    <t>3331.5512  12" PVC Sewer Pipe, 10' to 12' (Misc Only), Select Backfill</t>
  </si>
  <si>
    <t>3331.5531  12" DIP Sewer, 0' to 6' (Misc Only)</t>
  </si>
  <si>
    <t>3331.5532  12" DIP Sewer, 0' to 6' (Misc Only), CSS Backfill</t>
  </si>
  <si>
    <t>3331.5533  12" DIP Sewer, 0' to 6' (Misc Only), Select Backfill</t>
  </si>
  <si>
    <t>3331.5534  12" DIP Sewer, 6' to 8' (Misc Only)</t>
  </si>
  <si>
    <t>3331.5535  12" DIP Sewer, 6' to 8' (Misc Only), CSS Backfill</t>
  </si>
  <si>
    <t>3331.5536  12" DIP Sewer, 6' to 8' (Misc Only), Select Backfill</t>
  </si>
  <si>
    <t>3331.5537  12" DIP Sewer, 8' to 10' (Misc Only)</t>
  </si>
  <si>
    <t>3331.5538  12" DIP Sewer, 8' to 10' (Misc Only), CSS Backfill</t>
  </si>
  <si>
    <t>3331.5539  12" DIP Sewer, 8' to 10' (Misc Only), Select Backfill</t>
  </si>
  <si>
    <t>3331.5540  12" DIP Sewer, 10' to 12' (Misc Only)</t>
  </si>
  <si>
    <t>3331.5541  12" DIP Sewer, 10' to 12' (Misc Only), CSS Backfill</t>
  </si>
  <si>
    <t>3331.5542  12" DIP Sewer, 10' to 12' (Misc Only), Select Backfill</t>
  </si>
  <si>
    <t>3331.5601  15" PVC Sewer Pipe, 0' to 6' (Misc Only)</t>
  </si>
  <si>
    <t>3331.5602  15" PVC Sewer Pipe, 0' to 6' (Misc Only), CSS Backfill</t>
  </si>
  <si>
    <t>3331.5603  15" PVC Sewer Pipe, 0' to 6' (Misc Only), Select Backfill</t>
  </si>
  <si>
    <t>3331.5604  15" PVC Sewer Pipe, 6' to 8' (Misc Only)</t>
  </si>
  <si>
    <t>3331.5605  15" PVC Sewer Pipe, 6' to 8' (Misc Only), CSS Backfill</t>
  </si>
  <si>
    <t>3331.5606  15" PVC Sewer Pipe, 6' to 8' (Misc Only), Select Backfill</t>
  </si>
  <si>
    <t>3331.5607  15" PVC Sewer Pipe, 8' to 10' (Misc Only)</t>
  </si>
  <si>
    <t>3331.5608  15" PVC Sewer Pipe, 8' to 10' (Misc Only), CSS Backfill</t>
  </si>
  <si>
    <t>3331.5609  15" PVC Sewer Pipe, 8' to 10' (Misc Only), Select Backfill</t>
  </si>
  <si>
    <t>3331.5610  15" PVC Sewer Pipe, 10' to 12' (Misc Only)</t>
  </si>
  <si>
    <t>3331.5611  15" PVC Sewer Pipe, 10' to 12' (Misc Only), CSS Backfill</t>
  </si>
  <si>
    <t>3331.5612  15" PVC Sewer Pipe, 10' to 12' (Misc Only), Select Backfill</t>
  </si>
  <si>
    <t>3331.5731  16" DIP Sewer, 0' to 6' (Misc Only)</t>
  </si>
  <si>
    <t>3331.5732  16" DIP Sewer, 0' to 6' (Misc Only), CSS Backfill</t>
  </si>
  <si>
    <t>3331.5733  16" DIP Sewer, 0' to 6' (Misc Only), Select Backfill</t>
  </si>
  <si>
    <t>3331.5734  16" DIP Sewer, 6' to 8' (Misc Only)</t>
  </si>
  <si>
    <t>3331.5735  16" DIP Sewer, 6' to 8' (Misc Only), CSS Backfill</t>
  </si>
  <si>
    <t>3331.5736  16" DIP Sewer, 6' to 8' (Misc Only), Select Backfill</t>
  </si>
  <si>
    <t>3331.5737  16" DIP Sewer, 8' to 10' (Misc Only)</t>
  </si>
  <si>
    <t>3331.5738  16" DIP Sewer, 8' to 10' (Misc Only), CSS Backfill</t>
  </si>
  <si>
    <t>3331.5739  16" DIP Sewer, 8' to 10' (Misc Only), Select Backfill</t>
  </si>
  <si>
    <t>3331.5740  16" DIP Sewer, 10' to 12' (Misc Only)</t>
  </si>
  <si>
    <t>3331.5741  16" DIP Sewer, 10' to 12' (Misc Only), CSS Backfill</t>
  </si>
  <si>
    <t>3331.5742  16" DIP Sewer, 10' to 12' (Misc Only), Select Backfill</t>
  </si>
  <si>
    <t>3331.5743  4" Sewer Pipe, CLSM Backfill</t>
  </si>
  <si>
    <t>3331.5744  4" DIP Sewer, CLSM Backfill</t>
  </si>
  <si>
    <t>3331.5745  6" Sewer Pipe, CLSM Backfill</t>
  </si>
  <si>
    <t>3331.5746  6" DIP Sewer Pipe, CLSM Backfill</t>
  </si>
  <si>
    <t>3331.5747  8" Sewer Pipe, CLSM Backfill</t>
  </si>
  <si>
    <t>3331.5748  8" DIP Sewer Pipe, CLSM Backfill</t>
  </si>
  <si>
    <t>3331.5749  10" Sewer Pipe, CLSM Backfill</t>
  </si>
  <si>
    <t>3331.5750  10" DIP Sewer, CLSM Backfill</t>
  </si>
  <si>
    <t>3331.5751  12" Sewer Pipe, CLSM Backfill</t>
  </si>
  <si>
    <t>3331.5752  12" DIP Sewer, CLSM Backfill</t>
  </si>
  <si>
    <t>3331.5753  15" Sewer Pipe, CLSM Backfill</t>
  </si>
  <si>
    <t>3331.5754  16" Sewer Pipe, CLSM Backfill</t>
  </si>
  <si>
    <t>3331.5755  16" DIP Sewer, CLSM Backfill</t>
  </si>
  <si>
    <t>3331.5756  18" Sewer Pipe, CLSM Backfill</t>
  </si>
  <si>
    <t>3331.5757  18" DIP Sewer, CLSM Backfill</t>
  </si>
  <si>
    <t>3331.5758  18" Fiberglass Sewer Pipe, CLSM Backfill</t>
  </si>
  <si>
    <t>3331.5759  18" PVC ASTM F1803 Sewer Pipe, CLSM Backfill</t>
  </si>
  <si>
    <t>3331.5760  20" Sewer Pipe, CLSM Backfill</t>
  </si>
  <si>
    <t>3331.5761  20" DIP Sewer, CLSM Backfill</t>
  </si>
  <si>
    <t>3331.5762  21" Sewer Pipe, CLSM Backfill</t>
  </si>
  <si>
    <t>3331.5763  21" Fiberglass Sewer Pipe, CLSM Backfill</t>
  </si>
  <si>
    <t>3331.5764  21" PVC ASTM F1803 Sewer Pipe, CLSM Backfill</t>
  </si>
  <si>
    <t>3331.5765  24" Sewer Pipe, CLSM Backfill</t>
  </si>
  <si>
    <t>3331.5766  24" DIP Sewer, CLSM Backfill</t>
  </si>
  <si>
    <t>3331.5767  24" Fiberglass Sewer Pipe, CLSM Backfill</t>
  </si>
  <si>
    <t>3331.5768  24" PVC ASTM F1803 Sewer Pipe, CLSM Backfill</t>
  </si>
  <si>
    <t>3331.5769  27" Sewer Pipe, CLSM Backfill</t>
  </si>
  <si>
    <t>3331.5770  27" Fiberglass Sewer Pipe, CLSM Backfill</t>
  </si>
  <si>
    <t>3331.5771  27" PVC ASTM F1803 Sewer Pipe, CLSM Backfill</t>
  </si>
  <si>
    <t>3331.5772  30" Sewer Pipe, CLSM Backfill</t>
  </si>
  <si>
    <t>3331.5773  30" DIP Sewer, CLSM Backfill</t>
  </si>
  <si>
    <t>3331.5774  30" Fiberglass Sewer Pipe, CLSM Backfill</t>
  </si>
  <si>
    <t>3331.5775  30" PVC ASTM F1803 Sewer Pipe, CLSM Backfill</t>
  </si>
  <si>
    <t>3331.5776  36" Sewer Pipe, CLSM Backfill</t>
  </si>
  <si>
    <t>3331.5777  36" DIP Sewer, CLSM Backfill</t>
  </si>
  <si>
    <t>3331.5778  36" Fiberglass Sewer Pipe, CLSM Backfill</t>
  </si>
  <si>
    <t>3331.5779  36" PVC ASTM F1803 Sewer Pipe, CLSM Backfill</t>
  </si>
  <si>
    <t>3331.5780  42" Sewer Pipe, CLSM Backfill</t>
  </si>
  <si>
    <t>3331.5781  42" Fiberglass Sewer Pipe, CLSM Backfill</t>
  </si>
  <si>
    <t>3331.5782  42" Fiberglass Sewer Pipe, CLSM Backfill</t>
  </si>
  <si>
    <t>3331.5783  42" PVC ASTM F1803 Sewer Pipe, CLSM Backfill</t>
  </si>
  <si>
    <t>3331.5784  48" Sewer Pipe, CLSM Backfill</t>
  </si>
  <si>
    <t>3331.5785  48" DIP Sewer, CLSM Backfill</t>
  </si>
  <si>
    <t>3331.5786  48" Fiberglass Sewer Pipe, CLSM Backfill</t>
  </si>
  <si>
    <t>3331.5787  48" PVC ASTM F1803 Sewer Pipe, CLSM Backfill</t>
  </si>
  <si>
    <t>3331.5788  54" Sewer Pipe, CLSM Backfill</t>
  </si>
  <si>
    <t>3331.5789  54" DIP Sewer, CLSM Backfill</t>
  </si>
  <si>
    <t>3331.5790  54" Fiberglass Sewer Pipe, CLSM Backfill</t>
  </si>
  <si>
    <t>3331.5791  60" Sewer Pipe, CLSM Backfill</t>
  </si>
  <si>
    <t>3331.5792  60" DIP Sewer, CLSM Backfill</t>
  </si>
  <si>
    <t>3331.5793  60" Fiberglass Sewer Pipe, CLSM Backfill</t>
  </si>
  <si>
    <t>3331.5794  64" Sewer Pipe, CLSM Backfill</t>
  </si>
  <si>
    <t>3331.5795  64" DIP Sewer, CLSM Backfill</t>
  </si>
  <si>
    <t>3331.5796  64" Fiberglass Sewer Pipe, CLSM Backfill</t>
  </si>
  <si>
    <t>3331.5797  66" Fiberglass Sewer Pipe, CLSM Backfill</t>
  </si>
  <si>
    <t>3331.5798  72" Fiberglass Sewer Pipe, CLSM Backfill</t>
  </si>
  <si>
    <t>3331.5799  4" PVC Sewer Pipe, 0' to 6' (Misc Only), CLSM Backfill</t>
  </si>
  <si>
    <t>3331.5800  4" PVC Sewer Pipe, 6' to 8' (Misc Only), CLSM Backfill</t>
  </si>
  <si>
    <t>3331.5801  4" PVC Sewer Pipe, 8' to 10' (Misc Only), CLSM Backfill</t>
  </si>
  <si>
    <t>3331.5802  4" PVC Sewer Pipe, 10' to 12' (Misc Only), CLSM Backfill</t>
  </si>
  <si>
    <t>3331.5803  4" DIP Sewer, 0' to 6' (Misc Only), CLSM Backfill</t>
  </si>
  <si>
    <t>3331.5804  4" DIP Sewer, 6' to 8' (Misc Only), CLSM Backfill</t>
  </si>
  <si>
    <t>3331.5806  4" DIP Sewer, 10' to 12' (Misc Only), CLSM Backfill</t>
  </si>
  <si>
    <t>3331.5807  6" PVC Sewer Pipe, 0' to 6' (Misc Only), CLSM Backfill</t>
  </si>
  <si>
    <t>3331.5808  6" PVC Sewer Pipe, 6' to 8' (Misc Only), CLSM Backfill</t>
  </si>
  <si>
    <t>3331.5809  6" PVC Sewer Pipe, 8' to 10' (Misc Only), CLSM Backfill</t>
  </si>
  <si>
    <t>3331.5810  6" PVC Sewer Pipe, 10' to 12' (Misc Only), CLSM Backfill</t>
  </si>
  <si>
    <t>3331.5811  6" DIP Sewer Pipe, 0' to 6' (Misc Only), CLSM Backfill</t>
  </si>
  <si>
    <t>3331.5812  6" DIP Sewer Pipe, 6' to 8' (Misc Only), CLSM Backfill</t>
  </si>
  <si>
    <t>3331.5813  6" DIP Sewer Pipe, 8' to 10' (Misc Only), CLSM Backfill</t>
  </si>
  <si>
    <t>3331.5814  6" DIP Sewer Pipe, 10' to 12' (Misc Only), CLSM Backfill</t>
  </si>
  <si>
    <t>3331.5815  8" PVC Sewer Pipe, 0' to 6' (Misc Only), CLSM Backfill</t>
  </si>
  <si>
    <t>3331.5816  8" PVC Sewer Pipe, 6' to 8' (Misc Only), CLSM Backfill</t>
  </si>
  <si>
    <t>3331.5817  8" PVC Sewer Pipe, 8' to 10' (Misc Only), CLSM Backfill</t>
  </si>
  <si>
    <t>3331.5818  8" PVC Sewer Pipe, 10' to 12' (Misc Only), CLSM Backfill</t>
  </si>
  <si>
    <t>3331.5819  8" PVC Sewer Pipe, 12' to 14' (Misc Only), CLSM Backfill</t>
  </si>
  <si>
    <t>3331.5820  8" PVC Sewer Pipe, 14' to 16' (Misc Only), CLSM Backfill</t>
  </si>
  <si>
    <t>3331.5821  8" PVC Sewer Pipe, 16' to 18' (Misc Only), CLSM Backfill</t>
  </si>
  <si>
    <t>3331.5822  8" DIP Sewer Pipe, 0' to 6' (Misc Only), CLSM Backfill</t>
  </si>
  <si>
    <t>3331.5823  8" DIP Sewer Pipe, 6' to 8' (Misc Only), CLSM Backfill</t>
  </si>
  <si>
    <t>3331.5824  8" DIP Sewer Pipe, 8' to 10' (Misc Only), CLSM Backfill</t>
  </si>
  <si>
    <t>3331.5825  8" DIP Sewer Pipe, 10' to 12' (Misc Only), CLSM Backfill</t>
  </si>
  <si>
    <t>3331.5826  8" DIP Sewer Pipe, 12' to 14' (Misc Only), CLSM Backfill</t>
  </si>
  <si>
    <t>3331.5827  8" DIP Sewer Pipe, 14' to 16' (Misc Only), CLSM Backfill</t>
  </si>
  <si>
    <t>3331.5828  8" DIP Sewer Pipe, 16' to 18' (Misc Only), CLSM Backfill</t>
  </si>
  <si>
    <t>3331.5829  8" DIP Sewer Pipe, 18' to 20' (Misc Only), CLSM Backfill</t>
  </si>
  <si>
    <t>3331.5830  10" PVC Sewer Pipe, 0' to 6' (Misc Only), CLSM Backfill</t>
  </si>
  <si>
    <t>3331.5831  10" PVC Sewer Pipe, 6' to 8' (Misc Only), CLSM Backfill</t>
  </si>
  <si>
    <t>3331.5832  10" PVC Sewer Pipe, 8' to 10' (Misc Only), CLSM Backfill</t>
  </si>
  <si>
    <t>3331.5833  10" PVC Sewer Pipe, 10' to 12' (Misc Only), CLSM Backfill</t>
  </si>
  <si>
    <t>3331.5834  10" PVC Sewer Pipe, 12' to 14' (Misc Only), CLSM Backfill</t>
  </si>
  <si>
    <t>3331.5835  10" PVC Sewer Pipe, 14' to 16' (Misc Only), CLSM Backfill</t>
  </si>
  <si>
    <t>3331.5836  10" PVC Sewer Pipe, 16' to 18' (Misc Only), CLSM Backfill</t>
  </si>
  <si>
    <t>3331.5837  10" DIP Sewer, 0' to 6' (Misc Only), CLSM Backfill</t>
  </si>
  <si>
    <t>3331.5838  10" DIP Sewer, 6' to 8' (Misc Only), CLSM Backfill</t>
  </si>
  <si>
    <t>3331.5839  10" DIP Sewer, 8' to 10' (Misc Only), CLSM Backfill</t>
  </si>
  <si>
    <t>3331.5840  10" DIP Sewer, 10' to 12' (Misc Only), CLSM Backfill</t>
  </si>
  <si>
    <t>3331.5841  10" DIP Sewer, 12' to 14' (Misc Only), CLSM Backfill</t>
  </si>
  <si>
    <t>3331.5842  10" DIP Sewer, 14' to 16' (Misc Only), CLSM Backfill</t>
  </si>
  <si>
    <t>3331.5843  10" DIP Sewer, 16' to 18' (Misc Only), CLSM Backfill</t>
  </si>
  <si>
    <t>3331.5844  10" DIP Sewer, 18' to 20' (Misc Only), CLSM Backfill</t>
  </si>
  <si>
    <t>3331.5845  12" PVC Sewer Pipe, 0' to 6' (Misc Only), CLSM Backfill</t>
  </si>
  <si>
    <t>3331.5846  12" PVC Sewer Pipe, 6' to 8' (Misc Only), CLSM Backfill</t>
  </si>
  <si>
    <t>3331.5847  12" PVC Sewer Pipe, 8' to 10' (Misc Only), CLSM Backfill</t>
  </si>
  <si>
    <t>3331.5848  12" PVC Sewer Pipe, 10' to 12' (Misc Only), CLSM Backfill</t>
  </si>
  <si>
    <t>3331.5849  12" DIP Sewer, 0' to 6' (Misc Only), CLSM Backfill</t>
  </si>
  <si>
    <t>3331.5850  12" DIP Sewer, 6' to 8' (Misc Only), CLSM Backfill</t>
  </si>
  <si>
    <t>3331.5851  12" DIP Sewer, 8' to 10' (Misc Only), CLSM Backfill</t>
  </si>
  <si>
    <t>3331.5852  12" DIP Sewer, 10' to 12' (Misc Only), CLSM Backfill</t>
  </si>
  <si>
    <t>3331.5853  15" PVC Sewer Pipe, 0' to 6' (Misc Only), CLSM Backfill</t>
  </si>
  <si>
    <t>3331.5854  15" PVC Sewer Pipe, 6' to 8' (Misc Only), CLSM Backfill</t>
  </si>
  <si>
    <t>3331.5855  15" PVC Sewer Pipe, 8' to 10' (Misc Only), CLSM Backfill</t>
  </si>
  <si>
    <t>3331.5856  15" PVC Sewer Pipe, 10' to 12' (Misc Only), CLSM Backfill</t>
  </si>
  <si>
    <t>3331.5857  16" DIP Sewer, 0' to 6' (Misc Only), CLSM Backfill</t>
  </si>
  <si>
    <t>3331.5858  16" DIP Sewer, 6' to 8' (Misc Only), CLSM Backfill</t>
  </si>
  <si>
    <t>3331.5859  16" DIP Sewer, 8' to 10' (Misc Only), CLSM Backfill</t>
  </si>
  <si>
    <t>3331.5860  16" DIP Sewer, 10' to 12' (Misc Only), CLSM Backfill</t>
  </si>
  <si>
    <t>3331.6102  3" Sewer Air Release Valve &amp; Vault</t>
  </si>
  <si>
    <t>33 31 70</t>
  </si>
  <si>
    <t>3331.6103  4" Sewer Air Release Valve &amp; Vault</t>
  </si>
  <si>
    <t>3331.6104  6" Sewer Air Release Valve &amp; Vault</t>
  </si>
  <si>
    <t>3331.6105  8" Sewer Air Relase Valve &amp; Vault</t>
  </si>
  <si>
    <t>3339.0001  Epoxy Manhole Liner</t>
  </si>
  <si>
    <t>3339.0002  Epoxy Structure Liner</t>
  </si>
  <si>
    <t>3339.0003  Liner - 4' Sewer MH</t>
  </si>
  <si>
    <t>3339.0004  Liner - 5' Sewer MH</t>
  </si>
  <si>
    <t>3339.0005  Liner - 6' Sewer MH</t>
  </si>
  <si>
    <t>3339.0006  Liner -Sewer Structure</t>
  </si>
  <si>
    <t>3339.0007 Wastewater Access Chamber</t>
  </si>
  <si>
    <t>33 39 40</t>
  </si>
  <si>
    <t>3339.1001  4' Manhole</t>
  </si>
  <si>
    <t>3339.1002  4' Drop Manhole</t>
  </si>
  <si>
    <t>3339.1003  4' Extra Depth Manhole</t>
  </si>
  <si>
    <t>3339.1004  4' Shallow Manhole</t>
  </si>
  <si>
    <t>3339.1005  4' Type A Manhole</t>
  </si>
  <si>
    <t>3339.1006  4' Fiberglass Manhole</t>
  </si>
  <si>
    <t>33 39 30</t>
  </si>
  <si>
    <t>3339.1007  4' Fiberglass Drop Manhole</t>
  </si>
  <si>
    <t>3339.1008  4' Fiberglass Extra Depth Manhole</t>
  </si>
  <si>
    <t>3339.1009  4' Fiberglass Shallow Manhole</t>
  </si>
  <si>
    <t>3339.1010  4' Fiberglass Type A Manhole</t>
  </si>
  <si>
    <t>3339.1011  4' Tee Base Manhole</t>
  </si>
  <si>
    <t>33 39 25</t>
  </si>
  <si>
    <t>3339.1012  4' Tee Base Drop Manhole</t>
  </si>
  <si>
    <t>3339.1013  4' Tee Base Extra Depth Manhole</t>
  </si>
  <si>
    <t>3339.1014  4' Tee Base Shallow Manhole</t>
  </si>
  <si>
    <t>3339.1101  5' Manhole</t>
  </si>
  <si>
    <t>3339.1102  5' Drop Manhole</t>
  </si>
  <si>
    <t>3339.1103  5' Extra Depth Manhole</t>
  </si>
  <si>
    <t>3339.1104  5' Shallow Manhole</t>
  </si>
  <si>
    <t>3339.1105  5' Type A Manhole</t>
  </si>
  <si>
    <t>3339.1106  5' Fiberglass Manhole</t>
  </si>
  <si>
    <t>3339.1107  5' Fiberglass Drop Manhole</t>
  </si>
  <si>
    <t>3339.1108  5' Fiberglass Extra Depth Manhole</t>
  </si>
  <si>
    <t>3339.1109  5' Fiberglass Shallow Manhole</t>
  </si>
  <si>
    <t>3339.1110  5' Fiberglass Type A Manhole</t>
  </si>
  <si>
    <t>3339.1111  5' Tee Base Manhole</t>
  </si>
  <si>
    <t>3339.1112  5' Tee Base Drop Manhole</t>
  </si>
  <si>
    <t>3339.1113  5' Tee Base Extra Depth Manhole</t>
  </si>
  <si>
    <t>3339.1114  5' Tee Base Shallow Manhole</t>
  </si>
  <si>
    <t>3339.1201  6' Manhole</t>
  </si>
  <si>
    <t>3339.1202  6' Drop Manhole</t>
  </si>
  <si>
    <t>3339.1203  6' Extra Depth Manhole</t>
  </si>
  <si>
    <t>3339.1204  6' Shallow Manhole</t>
  </si>
  <si>
    <t>3339.1205  6' Type A Manhole</t>
  </si>
  <si>
    <t>3339.1206  6' Fiberglass Manhole</t>
  </si>
  <si>
    <t>3339.1207  6' Fiberglass Drop Manhole</t>
  </si>
  <si>
    <t>3339.1208  6' Fiberglass Extra Depth Manhole</t>
  </si>
  <si>
    <t>3339.1209  6' Fiberglass Shallow Manhole</t>
  </si>
  <si>
    <t>3339.1210  6' Fiberglass Type A Manhole</t>
  </si>
  <si>
    <t>3339.1211  6' Tee Base Manhole</t>
  </si>
  <si>
    <t>3339.1212  6' Tee Base Drop Manhole</t>
  </si>
  <si>
    <t>3339.1213  6' Tee Base Extra Depth Manhole</t>
  </si>
  <si>
    <t>3339.1214  6' Tee Base Shallow Manhole</t>
  </si>
  <si>
    <t>3339.2001  Sanitary Sewer Junction Structure</t>
  </si>
  <si>
    <t>3341.0101  15" HDPE Pipe</t>
  </si>
  <si>
    <t>33 41 11</t>
  </si>
  <si>
    <t>3341.0102  18" HDPE Pipe</t>
  </si>
  <si>
    <t>3341.0103  18" RCP, Class III</t>
  </si>
  <si>
    <t>3341.0201  21" RCP, Class III</t>
  </si>
  <si>
    <t>3341.0202  21" RCP, Class IV</t>
  </si>
  <si>
    <t>3341.0203  21" RCP, Class V</t>
  </si>
  <si>
    <t>35 41 10</t>
  </si>
  <si>
    <t>3341.0204  24" HDPE Pipe</t>
  </si>
  <si>
    <t>3341.0205  24" RCP, Class III</t>
  </si>
  <si>
    <t>3341.0206  24" RCP, Class IV</t>
  </si>
  <si>
    <t>3341.0207  24" RCP, Class V</t>
  </si>
  <si>
    <t>3341.0208  27" RCP, Class III</t>
  </si>
  <si>
    <t>3341.0209  27" RCP, Class IV</t>
  </si>
  <si>
    <t>3341.0210  27" RCP, Class V</t>
  </si>
  <si>
    <t>3341.0301  30" HDPE Pipe</t>
  </si>
  <si>
    <t>3341.0302  30" RCP, Class III</t>
  </si>
  <si>
    <t>3341.0303  30" RCP, Class IV</t>
  </si>
  <si>
    <t>3341.0304  30" RCP, Class V</t>
  </si>
  <si>
    <t>3341.0305  33" RCP, Class III</t>
  </si>
  <si>
    <t>3341.0306  33" RCP, Class IV</t>
  </si>
  <si>
    <t>3341.0307  33" RCP, Class V</t>
  </si>
  <si>
    <t>3341.0308  36" HDPE Pipe</t>
  </si>
  <si>
    <t>3341.0309  36" RCP, Class III</t>
  </si>
  <si>
    <t>3341.0310  36" RCP, Class IV</t>
  </si>
  <si>
    <t>3341.0311  36" RCP, Class V</t>
  </si>
  <si>
    <t>3341.0312  39" RCP, Class III</t>
  </si>
  <si>
    <t>3341.0313  39" RCP, Class IV</t>
  </si>
  <si>
    <t>3341.0314  39" RCP, Class V</t>
  </si>
  <si>
    <t>3341.0402  42" RCP, Class III</t>
  </si>
  <si>
    <t>3341.0403  42" RCP, Class IV</t>
  </si>
  <si>
    <t>3341.0404  42" RCP, Class V</t>
  </si>
  <si>
    <t>3341.0405  45" RCP, Class III</t>
  </si>
  <si>
    <t>3341.0406  45" RCP, Class IV</t>
  </si>
  <si>
    <t>3341.0407  45" RCP, Class V</t>
  </si>
  <si>
    <t>3341.0409  48" RCP, Class III</t>
  </si>
  <si>
    <t>3341.0410  48" RCP, Class IV</t>
  </si>
  <si>
    <t>3341.0411  48" RCP, Class V</t>
  </si>
  <si>
    <t>3341.0502  54" RCP, Class III</t>
  </si>
  <si>
    <t>3341.0503  54" RCP, Class IV</t>
  </si>
  <si>
    <t>3341.0504  54" RCP, Class V</t>
  </si>
  <si>
    <t>3341.0602  60" RCP, Class III</t>
  </si>
  <si>
    <t>3341.0603  60" RCP, Class IV</t>
  </si>
  <si>
    <t>3341.0604  60" RCP, Class V</t>
  </si>
  <si>
    <t>3341.0605  66" RCP, Class III</t>
  </si>
  <si>
    <t>3341.0606  66" RCP, Class IV</t>
  </si>
  <si>
    <t>3341.0607  66" RCP, Class V</t>
  </si>
  <si>
    <t>3341.0701  72" RCP, Class III</t>
  </si>
  <si>
    <t>3341.0702  72" RCP, Class IV</t>
  </si>
  <si>
    <t>3341.0703  72" RCP, Class V</t>
  </si>
  <si>
    <t>3341.0704  78" RCP, Class III</t>
  </si>
  <si>
    <t>3341.0705  78" RCP, Class IV</t>
  </si>
  <si>
    <t>3341.0706  78" RCP, Class V</t>
  </si>
  <si>
    <t>3341.0801  84" RCP, Class III</t>
  </si>
  <si>
    <t>3341.0802  84" RCP, Class IV</t>
  </si>
  <si>
    <t>3341.0803  84" RCP, Class V</t>
  </si>
  <si>
    <t>3341.0901  15" HDPE Lateral Line</t>
  </si>
  <si>
    <t>3341.0902  18" HDPE Lateral Line</t>
  </si>
  <si>
    <t>3341.0903  21" HDPE Lateral Line</t>
  </si>
  <si>
    <t>3341.0904  24" HDPE Lateral Line</t>
  </si>
  <si>
    <t>3341.0905  27" HDPE Lateral Line</t>
  </si>
  <si>
    <t>3341.0906  30" HDPE Lateral Line</t>
  </si>
  <si>
    <t>3341.0907  36" HDPE Lateral Line</t>
  </si>
  <si>
    <t>3341.0908  15" HDPE Structural Lead</t>
  </si>
  <si>
    <t>3341.0909  18" HDPE Structural Lead</t>
  </si>
  <si>
    <t>3341.0910  21" HDPE Structural Lead</t>
  </si>
  <si>
    <t>3341.0911  24" HDPE Structural Lead</t>
  </si>
  <si>
    <t>3341.0912  27" HDPE Structural Lead</t>
  </si>
  <si>
    <t>3341.0913  30" HDPE Structural Lead</t>
  </si>
  <si>
    <t>3341.0914  36" HDPE Structural Lead</t>
  </si>
  <si>
    <t>3341.1001  3x2 Box Culvert</t>
  </si>
  <si>
    <t>3341.1002  3x3 Box Culvert</t>
  </si>
  <si>
    <t>3341.1101  4x2 Box Culvert</t>
  </si>
  <si>
    <t>3341.1102  4x3 Box Culvert</t>
  </si>
  <si>
    <t>3341.1103  4x4 Box Culvert</t>
  </si>
  <si>
    <t>3341.1201  5x3 Box Culvert</t>
  </si>
  <si>
    <t>3341.1202  5x4 Box Culvert</t>
  </si>
  <si>
    <t>3341.1203  5x5 Box Culvert</t>
  </si>
  <si>
    <t>3341.1301  6x2 Box Culvert</t>
  </si>
  <si>
    <t>3341.1302  6x3 Box Culvert</t>
  </si>
  <si>
    <t>3341.1303  6x4 Box Culvert</t>
  </si>
  <si>
    <t>3341.1304  6x5 Box Culvert</t>
  </si>
  <si>
    <t>3341.1305  6x6 Box Culvert</t>
  </si>
  <si>
    <t>3341.1401  7x3 Box Culvert</t>
  </si>
  <si>
    <t>3341.1402  7x4 Box Culvert</t>
  </si>
  <si>
    <t>3341.1403  7x5 Box Culvert</t>
  </si>
  <si>
    <t>3341.1404  7x6 Box Culvert</t>
  </si>
  <si>
    <t>3341.1405  7x7 Box Culvert</t>
  </si>
  <si>
    <t>3341.1501  8x4 Box Culvert</t>
  </si>
  <si>
    <t>3341.1502  8x5 Box Culvert</t>
  </si>
  <si>
    <t>3341.1503  8x6 Box Culvert</t>
  </si>
  <si>
    <t>3341.1504  8x7 Box Culvert</t>
  </si>
  <si>
    <t>3341.1505  8x8 Box Culvert</t>
  </si>
  <si>
    <t>3341.1601  9x4 Box Culvert</t>
  </si>
  <si>
    <t>3341.1602  9x5 Box Culvert</t>
  </si>
  <si>
    <t>3341.1603  9x6 Box Culvert</t>
  </si>
  <si>
    <t>3341.1604  9x7 Box Culvert</t>
  </si>
  <si>
    <t>3341.1605  9x8 Box Culvert</t>
  </si>
  <si>
    <t>3341.1606  9x9 Box Culvert</t>
  </si>
  <si>
    <t>3341.2001  10x4 Box Culvert</t>
  </si>
  <si>
    <t>3341.2002  10x5 Box Culvert</t>
  </si>
  <si>
    <t>3341.2003  10x6 Box Culvert</t>
  </si>
  <si>
    <t>3341.2004  10x7 Box Culvert</t>
  </si>
  <si>
    <t>3341.2005  10x8 Box Culvert</t>
  </si>
  <si>
    <t>3341.2006  10x9 Box Culvert</t>
  </si>
  <si>
    <t>3341.2007  10x10 Box Culvert</t>
  </si>
  <si>
    <t>3341.2101  11x4 Box Culvert</t>
  </si>
  <si>
    <t>3341.2102  11x5 Box Culvert</t>
  </si>
  <si>
    <t>3341.2103  11x6 Box Culvert</t>
  </si>
  <si>
    <t>3341.2104  11x7 Box Culvert</t>
  </si>
  <si>
    <t>3341.2105  11x8 Box Culvert</t>
  </si>
  <si>
    <t>3341.2106  11x9 Box Culvert</t>
  </si>
  <si>
    <t>3341.2107  11x10 Box Culvert</t>
  </si>
  <si>
    <t>3341.2108  11x11 Box Culvert</t>
  </si>
  <si>
    <t>3341.2201  12x4 Box Culvert</t>
  </si>
  <si>
    <t>3341.2202  12x5 Box Culvert</t>
  </si>
  <si>
    <t>3341.2203  12x6 Box Culvert</t>
  </si>
  <si>
    <t>3341.2204  12x7 Box Culvert</t>
  </si>
  <si>
    <t>3341.2205  12x8 Box Culvert</t>
  </si>
  <si>
    <t>3341.2206  12x9 Box Culvert</t>
  </si>
  <si>
    <t>3341.2207  12x10 Box Culvert</t>
  </si>
  <si>
    <t>3341.2208  12x11 Box Culvert</t>
  </si>
  <si>
    <t>3341.2209  12x12 Box Culvert</t>
  </si>
  <si>
    <t>3341.2301  13x4 Box Culvert</t>
  </si>
  <si>
    <t>3341.2302  13x5 Box Culvert</t>
  </si>
  <si>
    <t>3341.2303  13x6 Box Culvert</t>
  </si>
  <si>
    <t>3341.2304  13x7 Box Culvert</t>
  </si>
  <si>
    <t>3341.2305  13x8 Box Culvert</t>
  </si>
  <si>
    <t>3341.2401  14x4 Box Culvert</t>
  </si>
  <si>
    <t>3341.2402  14x5 Box Culvert</t>
  </si>
  <si>
    <t>3341.2403  14x6 Box Culvert</t>
  </si>
  <si>
    <t>3341.2404  14x7 Box Culvert</t>
  </si>
  <si>
    <t>3341.2405  14x8 Box Culvert</t>
  </si>
  <si>
    <t>3341.2501  15x4 Box Culvert</t>
  </si>
  <si>
    <t>3341.2502  15x5 Box Culvert</t>
  </si>
  <si>
    <t>3341.2503  15x6 Box Culvert</t>
  </si>
  <si>
    <t>3341.2504  15x7 Box Culvert</t>
  </si>
  <si>
    <t>3341.2505  15x8 Box Culvert</t>
  </si>
  <si>
    <t>3341.2601  16x4 Box Culvert</t>
  </si>
  <si>
    <t>3341.2602  16x5 Box Culvert</t>
  </si>
  <si>
    <t>3341.2603  16x6 Box Culvert</t>
  </si>
  <si>
    <t>3341.2604  16x7 Box Culvert</t>
  </si>
  <si>
    <t>3341.2605  16x8 Box Culvert</t>
  </si>
  <si>
    <t>3341.2701  17x4 Box Culvert</t>
  </si>
  <si>
    <t>3341.2702  17x5 Box Culvert</t>
  </si>
  <si>
    <t>3341.2703  17x6 Box Culvert</t>
  </si>
  <si>
    <t>3341.2704  17x7 Box Culvert</t>
  </si>
  <si>
    <t>3341.2705  17x8 Box Culvert</t>
  </si>
  <si>
    <t>3341.2801  18x4 Box Culvert</t>
  </si>
  <si>
    <t>3341.2802  18x5 Box Culvert</t>
  </si>
  <si>
    <t>3341.2803  18x6 Box Culvert</t>
  </si>
  <si>
    <t>3341.2804  18x7 Box Culvert</t>
  </si>
  <si>
    <t>3341.2805  18x8 Box Culvert</t>
  </si>
  <si>
    <t>3341.2901  19x4 Box Culvert</t>
  </si>
  <si>
    <t>3341.2902  19x5 Box Culvert</t>
  </si>
  <si>
    <t>3341.2903  19x6 Box Culvert</t>
  </si>
  <si>
    <t>3341.2904  19x7 Box Culvert</t>
  </si>
  <si>
    <t>3341.2905  19x8 Box Culvert</t>
  </si>
  <si>
    <t>3341.3001  20x4 Box Culvert</t>
  </si>
  <si>
    <t>3341.3002  20x5 Box Culvert</t>
  </si>
  <si>
    <t>3341.3003  20x6 Box Culvert</t>
  </si>
  <si>
    <t>3341.3004  20x7 Box Culvert</t>
  </si>
  <si>
    <t>3341.3005  20x8 Box Culvert</t>
  </si>
  <si>
    <t>3341.3101  21x4 Box Culvert</t>
  </si>
  <si>
    <t>3341.3102  21x5 Box Culvert</t>
  </si>
  <si>
    <t>3341.3103  21x6 Box Culvert</t>
  </si>
  <si>
    <t>3341.3104  21x7 Box Culvert</t>
  </si>
  <si>
    <t>3341.3105  21x8 Box Culvert</t>
  </si>
  <si>
    <t>3341.3201  22x4 Box Culvert</t>
  </si>
  <si>
    <t>3341.3202  22x5 Box Culvert</t>
  </si>
  <si>
    <t>3341.3203  22x6 Box Culvert</t>
  </si>
  <si>
    <t>3341.3204  22x7 Box Culvert</t>
  </si>
  <si>
    <t>3341.3205  22x8 Box Culvert</t>
  </si>
  <si>
    <t>3341.3301  23x4 Box Culvert</t>
  </si>
  <si>
    <t>3341.3302  23x5 Box Culvert</t>
  </si>
  <si>
    <t>3341.3303  23x6 Box Culvert</t>
  </si>
  <si>
    <t>3341.3304  23x7 Box Culvert</t>
  </si>
  <si>
    <t>3341.3305  23x8 Box Culvert</t>
  </si>
  <si>
    <t>3341.3401  24x4 Box Culvert</t>
  </si>
  <si>
    <t>3341.3402  24x5 Box Culvert</t>
  </si>
  <si>
    <t>3341.3403  24x6 Box Culvert</t>
  </si>
  <si>
    <t>3341.3404  24x7 Box Culvert</t>
  </si>
  <si>
    <t>3341.3405  24x8 Box Culvert</t>
  </si>
  <si>
    <t>3341.3501 24" PP Pipe</t>
  </si>
  <si>
    <t>33 41 13</t>
  </si>
  <si>
    <t>3341.3501 30" PP Pipe</t>
  </si>
  <si>
    <t>3341.3501 36" PP Pipe</t>
  </si>
  <si>
    <t>3341.3501 42" PP Pipe</t>
  </si>
  <si>
    <t>3341.3501 48" PP Pipe</t>
  </si>
  <si>
    <t>3341.3501 60" PP Pipe</t>
  </si>
  <si>
    <t>3346.0001  4" Pipe Underdrain, Type 1</t>
  </si>
  <si>
    <t>33 46 00</t>
  </si>
  <si>
    <t>3346.0002  4" Pipe Underdrain, Type 2</t>
  </si>
  <si>
    <t>3346.0003  4" Pipe Underdrain, Type 3</t>
  </si>
  <si>
    <t>3346.0004  4" Pipe Underdrain, Type 4</t>
  </si>
  <si>
    <t>3346.0005  4" Pipe Underdrain, Type 5</t>
  </si>
  <si>
    <t>3346.0006  4" Pipe Underdrain, Type 6</t>
  </si>
  <si>
    <t>3346.0007  4" Pipe Underdrain, Type 7</t>
  </si>
  <si>
    <t>3346.0008  4" Pipe Underdrain, Type 8</t>
  </si>
  <si>
    <t>3346.0101  6" Pipe Underdrain, Type 1</t>
  </si>
  <si>
    <t>3346.0102  6" Pipe Underdrain, Type 2</t>
  </si>
  <si>
    <t>3346.0103  6" Pipe Underdrain, Type 3</t>
  </si>
  <si>
    <t>3346.0104  6" Pipe Underdrain, Type 4</t>
  </si>
  <si>
    <t>3346.0105  6" Pipe Underdrain, Type 5</t>
  </si>
  <si>
    <t>3346.0106  6" Pipe Underdrain, Type 6</t>
  </si>
  <si>
    <t>3346.0107  6" Pipe Underdrain, Type 7</t>
  </si>
  <si>
    <t>3346.0108  6" Pipe Underdrain, Type 8</t>
  </si>
  <si>
    <t>3346.0201  8" Pipe Underdrain, Type 1</t>
  </si>
  <si>
    <t>3346.0202  8" Pipe Underdrain, Type 2</t>
  </si>
  <si>
    <t>3346.0203  8" Pipe Underdrain, Type 3</t>
  </si>
  <si>
    <t>3346.0204  8" Pipe Underdrain, Type 4</t>
  </si>
  <si>
    <t>3346.0205  8" Pipe Underdrain, Type 5</t>
  </si>
  <si>
    <t>3346.0206  8" Pipe Underdrain, Type 6</t>
  </si>
  <si>
    <t>3346.0207  8" Pipe Underdrain, Type 7</t>
  </si>
  <si>
    <t>3346.0208  8" Pipe Underdrain, Type 8</t>
  </si>
  <si>
    <t>3346.0301  10" Pipe Underdrain, Type 1</t>
  </si>
  <si>
    <t>3346.0302  10" Pipe Underdrain, Type 2</t>
  </si>
  <si>
    <t>3346.0303  10" Pipe Underdrain, Type 3</t>
  </si>
  <si>
    <t>3346.0304  10" Pipe Underdrain, Type 4</t>
  </si>
  <si>
    <t>3346.0305  10" Pipe Underdrain, Type 5</t>
  </si>
  <si>
    <t>3346.0306  10" Pipe Underdrain, Type 6</t>
  </si>
  <si>
    <t>3346.0307  10" Pipe Underdrain, Type 7</t>
  </si>
  <si>
    <t>3346.0308  10" Pipe Underdrain, Type 8</t>
  </si>
  <si>
    <t>3346.1001  12" Slotted Drain Type A</t>
  </si>
  <si>
    <t>33 46 01</t>
  </si>
  <si>
    <t>3346.1002  12" Slotted Drain Type B</t>
  </si>
  <si>
    <t>3346.1003  15" Slotted Drain Type A</t>
  </si>
  <si>
    <t>3346.1004  15" Slotted Drain Type B</t>
  </si>
  <si>
    <t>3346.1005  18" Slotted Drain Type A</t>
  </si>
  <si>
    <t>3346.1006  18" Slotted Drain Type B</t>
  </si>
  <si>
    <t>3346.1101  21" Slotted Drain Type A</t>
  </si>
  <si>
    <t>3346.1102  21" Slotted Drain Type B</t>
  </si>
  <si>
    <t>3346.1103  24" Slotted Drain Type A</t>
  </si>
  <si>
    <t>3346.1104  24" Slotted Drain Type B</t>
  </si>
  <si>
    <t>3346.1201  30" Slotted Drain Type A</t>
  </si>
  <si>
    <t>3346.1202  30" Slotted Drain Type B</t>
  </si>
  <si>
    <t>3346.1203  36" Slotted Drain Type A</t>
  </si>
  <si>
    <t>3346.1204  36" Slotted Drain Type B</t>
  </si>
  <si>
    <t>3346.2001  12" Slotted Drain Outfall</t>
  </si>
  <si>
    <t>3346.2002  15" Slotted Drain Outfall</t>
  </si>
  <si>
    <t>3346.2003  18" Slotted Drain Outfall</t>
  </si>
  <si>
    <t>3346.2004  21" Slotted Drain Outfall</t>
  </si>
  <si>
    <t>3346.2005  24" Slotted Drain Outfall</t>
  </si>
  <si>
    <t>3346.2006  30" Slotted Drain Outfall</t>
  </si>
  <si>
    <t>3346.2007  36" Slotted Drain Outfall</t>
  </si>
  <si>
    <t>3346.3001  6" Trench Drain</t>
  </si>
  <si>
    <t>33 46 02</t>
  </si>
  <si>
    <t>3346.3002  8" Trench Drain</t>
  </si>
  <si>
    <t>3346.3003  12" Trench Drain</t>
  </si>
  <si>
    <t>3346.3004  18" Trench Drain</t>
  </si>
  <si>
    <t>3346.3005  24" Trench Drain</t>
  </si>
  <si>
    <t>3349.0001  4' Storm Junction Box</t>
  </si>
  <si>
    <t>3349.0002  5' Storm Junction Box</t>
  </si>
  <si>
    <t>3349.0003  6' Storm Junction Box</t>
  </si>
  <si>
    <t>3349.0004  7' Storm Junction Box</t>
  </si>
  <si>
    <t>3349.0005  8' Storm Junction Box</t>
  </si>
  <si>
    <t>3349.0006  Storm Junction Structure</t>
  </si>
  <si>
    <t>3349.0101  3' Round Manhole Riser</t>
  </si>
  <si>
    <t>3349.0102  4' Manhole Riser</t>
  </si>
  <si>
    <t>3349.0103  5' Manhole Riser</t>
  </si>
  <si>
    <t>3349.0104  4' Stacked Manhole</t>
  </si>
  <si>
    <t>3349.0105  5-Sided Manhole</t>
  </si>
  <si>
    <t>3349.0106  Manhole Steps</t>
  </si>
  <si>
    <t>3349.1000  Headwall, Box Culvert</t>
  </si>
  <si>
    <t>33 49 40</t>
  </si>
  <si>
    <t>3349.1001  18" Flared Headwall, 1 pipe</t>
  </si>
  <si>
    <t>3349.1002  21" Flared Headwall, 1 pipe</t>
  </si>
  <si>
    <t>3349.1003  24" Flared Headwall, 1 pipe</t>
  </si>
  <si>
    <t>3349.1004  27" Flared Headwall, 1 pipe</t>
  </si>
  <si>
    <t>3349.1005  30" Flared Headwall, 1 pipe</t>
  </si>
  <si>
    <t>3349.1006  33" Flared Headwall, 1 pipe</t>
  </si>
  <si>
    <t>3349.1007  36" Flared Headwall, 1 pipe</t>
  </si>
  <si>
    <t>3349.1008  39" Flared Headwall, 1 pipe</t>
  </si>
  <si>
    <t>3349.1009  42" Flared Headwall, 1 pipe</t>
  </si>
  <si>
    <t>3349.1010  45" Flared Headwall, 1 pipe</t>
  </si>
  <si>
    <t>3349.1011  48" Flared Headwall, 1 pipe</t>
  </si>
  <si>
    <t>3349.1012  54" Flared Headwall, 1 pipe</t>
  </si>
  <si>
    <t>3349.1013  60" Flared Headwall, 1 pipe</t>
  </si>
  <si>
    <t>3349.1014  66" Flared Headwall, 1 pipe</t>
  </si>
  <si>
    <t>3349.1015  72" Flared Headwall, 1 pipe</t>
  </si>
  <si>
    <t>3349.1101  18" Flared Headwall, 2 pipes</t>
  </si>
  <si>
    <t>3349.1102  21" Flared Headwall, 2 pipes</t>
  </si>
  <si>
    <t>3349.1103  24" Flared Headwall, 2 pipes</t>
  </si>
  <si>
    <t>3349.1104  27" Flared Headwall, 2 pipes</t>
  </si>
  <si>
    <t>3349.1105  30" Flared Headwall, 2 pipes</t>
  </si>
  <si>
    <t>3349.1106  33" Flared Headwall, 2 pipes</t>
  </si>
  <si>
    <t>3349.1107  36" Flared Headwall, 2 pipes</t>
  </si>
  <si>
    <t>3349.1108  39" Flared Headwall, 2 pipes</t>
  </si>
  <si>
    <t>3349.1109  42" Flared Headwall, 2 pipes</t>
  </si>
  <si>
    <t>3349.1110  45" Flared Headwall, 2 pipes</t>
  </si>
  <si>
    <t>3349.1111  48" Flared Headwall, 2 pipes</t>
  </si>
  <si>
    <t>3349.1112  54" Flared Headwall, 2 pipes</t>
  </si>
  <si>
    <t>3349.1113  60" Flared Headwall, 2 pipes</t>
  </si>
  <si>
    <t>3349.1114  66" Flared Headwall, 2 pipes</t>
  </si>
  <si>
    <t>3349.1115  72" Flared Headwall, 2 pipes</t>
  </si>
  <si>
    <t>3349.1201  18" Flared Headwall, 3 pipes</t>
  </si>
  <si>
    <t>3349.1202  21" Flared Headwall, 3 pipes</t>
  </si>
  <si>
    <t>3349.1203  24" Flared Headwall, 3 pipes</t>
  </si>
  <si>
    <t>3349.1204  27" Flared Headwall, 3 pipes</t>
  </si>
  <si>
    <t>3349.1205  30" Flared Headwall, 3 pipes</t>
  </si>
  <si>
    <t>3349.1206  33" Flared Headwall, 3 pipes</t>
  </si>
  <si>
    <t>3349.1207  36" Flared Headwall, 3 pipes</t>
  </si>
  <si>
    <t>3349.1208  39" Flared Headwall, 3 pipes</t>
  </si>
  <si>
    <t>3349.1209  42" Flared Headwall, 3 pipes</t>
  </si>
  <si>
    <t>3349.1210  45" Flared Headwall, 3 pipes</t>
  </si>
  <si>
    <t>3349.1211  48" Flared Headwall, 3 pipes</t>
  </si>
  <si>
    <t>3349.1212  54" Flared Headwall, 3 pipes</t>
  </si>
  <si>
    <t>3349.1213  60" Flared Headwall, 3 pipes</t>
  </si>
  <si>
    <t>3349.1214  66" Flared Headwall, 3 pipes</t>
  </si>
  <si>
    <t>3349.1215  72" Flared Headwall, 3 pipes</t>
  </si>
  <si>
    <t>3349.2001  18" Parallel Headwall, 1 pipe</t>
  </si>
  <si>
    <t>3349.2002  21" Parallel Headwall, 1 pipe</t>
  </si>
  <si>
    <t>3349.2003  24" Parallel Headwall, 1 pipe</t>
  </si>
  <si>
    <t>3349.2004  27" Parallel Headwall, 1 pipe</t>
  </si>
  <si>
    <t>3349.2005  30" Parallel Headwall, 1 pipe</t>
  </si>
  <si>
    <t>3349.2006  33" Parallel Headwall, 1 pipe</t>
  </si>
  <si>
    <t>3349.2007  36" Parallel Headwall, 1 pipe</t>
  </si>
  <si>
    <t>3349.2008  39" Parallel Headwall, 1 pipe</t>
  </si>
  <si>
    <t>3349.2009  42" Parallel Headwall, 1 pipe</t>
  </si>
  <si>
    <t>3349.2010  45" Parallel Headwall, 1 pipe</t>
  </si>
  <si>
    <t>3349.2011  48" Parallel Headwall, 1 pipe</t>
  </si>
  <si>
    <t>3349.2012  54" Parallel Headwall, 1 pipe</t>
  </si>
  <si>
    <t>3349.2013  60" Parallel Headwall, 1 pipe</t>
  </si>
  <si>
    <t>3349.2014  66" Parallel Headwall, 1 pipe</t>
  </si>
  <si>
    <t>3349.2015  72" Parallel Headwall, 1 pipe</t>
  </si>
  <si>
    <t>3349.2101  18" Parallel Headwall, 2 pipes</t>
  </si>
  <si>
    <t>3349.2102  21" Parallel Headwall, 2 pipes</t>
  </si>
  <si>
    <t>3349.2103  24" Parallel Headwall, 2 pipes</t>
  </si>
  <si>
    <t>3349.2104  27" Parallel Headwall, 2 pipes</t>
  </si>
  <si>
    <t>3349.2105  30" Parallel Headwall, 2 pipes</t>
  </si>
  <si>
    <t>3349.2106  33" Parallel Headwall, 2 pipes</t>
  </si>
  <si>
    <t>3349.2107  36" Parallel Headwall, 2 pipes</t>
  </si>
  <si>
    <t>3349.2108  39" Parallel Headwall, 2 pipes</t>
  </si>
  <si>
    <t>3349.2109  42" Parallel Headwall, 2 pipes</t>
  </si>
  <si>
    <t>3349.2110  45" Parallel Headwall, 2 pipes</t>
  </si>
  <si>
    <t>3349.2111  48" Parallel Headwall, 2 pipes</t>
  </si>
  <si>
    <t>3349.2112  54" Parallel Headwall, 2 pipes</t>
  </si>
  <si>
    <t>3349.2113  60" Parallel Headwall, 2 pipes</t>
  </si>
  <si>
    <t>3349.2114  66" Parallel Headwall, 2 pipes</t>
  </si>
  <si>
    <t>3349.2115  72" Parallel Headwall, 2 pipes</t>
  </si>
  <si>
    <t>3349.2201  18" Parallel Headwall, 3 pipes</t>
  </si>
  <si>
    <t>3349.2202  21" Parallel Headwall, 3 pipes</t>
  </si>
  <si>
    <t>3349.2203  24" Parallel Headwall, 3 pipes</t>
  </si>
  <si>
    <t>3349.2204  27" Parallel Headwall, 3 pipes</t>
  </si>
  <si>
    <t>3349.2205  30" Parallel Headwall, 3 pipes</t>
  </si>
  <si>
    <t>3349.2206  33" Parallel Headwall, 3 pipes</t>
  </si>
  <si>
    <t>3349.2207  36" Parallel Headwall, 3 pipes</t>
  </si>
  <si>
    <t>3349.2208  39" Parallel Headwall, 3 pipes</t>
  </si>
  <si>
    <t>3349.2209  42" Parallel Headwall, 3 pipes</t>
  </si>
  <si>
    <t>3349.2210  45" Parallel Headwall, 3 pipes</t>
  </si>
  <si>
    <t>3349.2211  51" Parallel Headwall, 3 pipes</t>
  </si>
  <si>
    <t>3349.2212  54" Parallel Headwall, 3 pipes</t>
  </si>
  <si>
    <t>3349.2213  60" Parallel Headwall, 3 pipes</t>
  </si>
  <si>
    <t>3349.2214  66" Parallel Headwall, 3 pipes</t>
  </si>
  <si>
    <t>3349.2215  72" Parallel Headwall, 3 pipes</t>
  </si>
  <si>
    <t>3349.3001  18" Straight Headwall, 1 pipe</t>
  </si>
  <si>
    <t>3349.3002  21" Straight Headwall, 1 pipe</t>
  </si>
  <si>
    <t>3349.3003  24" Straight Headwall, 1 pipe</t>
  </si>
  <si>
    <t>3349.3004  27" Straight Headwall, 1 pipe</t>
  </si>
  <si>
    <t>3349.3005  30" Straight Headwall, 1 pipe</t>
  </si>
  <si>
    <t>3349.3006  33" Straight Headwall, 1 pipe</t>
  </si>
  <si>
    <t>3349.3007  36" Straight Headwall, 1 pipe</t>
  </si>
  <si>
    <t>3349.3008  39" Straight Headwall, 1 pipe</t>
  </si>
  <si>
    <t>3349.3009  42" Straight Headwall, 1 pipe</t>
  </si>
  <si>
    <t>3349.3010  45" Straight Headwall, 1 pipe</t>
  </si>
  <si>
    <t>3349.3011  48" Straight Headwall, 1 pipe</t>
  </si>
  <si>
    <t>3349.3012  54" Straight Headwall, 1 pipe</t>
  </si>
  <si>
    <t>3349.3013  60" Straight Headwall, 1 pipe</t>
  </si>
  <si>
    <t>3349.3014  66" Straight Headwall, 1 pipe</t>
  </si>
  <si>
    <t>3349.3015  72" Straight Headwall, 1 pipe</t>
  </si>
  <si>
    <t>3349.3101  18" Straight Headwall, 2 pipes</t>
  </si>
  <si>
    <t>3349.3102  21" Straight Headwall, 2 pipes</t>
  </si>
  <si>
    <t>3349.3103  24" Straight Headwall, 2 pipes</t>
  </si>
  <si>
    <t>3349.3104  27" Straight Headwall, 2 pipes</t>
  </si>
  <si>
    <t>3349.3105  30" Straight Headwall, 2 pipes</t>
  </si>
  <si>
    <t>3349.3106  33" Straight Headwall, 2 pipes</t>
  </si>
  <si>
    <t>3349.3107  36" Straight Headwall, 2 pipes</t>
  </si>
  <si>
    <t>3349.3108  39" Straight Headwall, 2 pipes</t>
  </si>
  <si>
    <t>3349.3109  42" Straight Headwall, 2 pipes</t>
  </si>
  <si>
    <t>3349.3110  45" Straight Headwall, 2 pipes</t>
  </si>
  <si>
    <t>3349.3111  48" Straight Headwall, 2 pipes</t>
  </si>
  <si>
    <t>3349.3112  54" Straight Headwall, 2 pipes</t>
  </si>
  <si>
    <t>3349.3113  60" Straight Headwall, 2 pipes</t>
  </si>
  <si>
    <t>3349.3114  66" Straight Headwall, 2 pipes</t>
  </si>
  <si>
    <t>3349.3115  72" Straight Headwall, 2 pipes</t>
  </si>
  <si>
    <t>3349.3201  18" Straight Headwall, 3 pipes</t>
  </si>
  <si>
    <t>3349.3202  21" Straight Headwall, 3 pipes</t>
  </si>
  <si>
    <t>3349.3203  24" Straight Headwall, 3 pipes</t>
  </si>
  <si>
    <t>3349.3204  27" Straight Headwall, 3 pipes</t>
  </si>
  <si>
    <t>3349.3205  30" Straight Headwall, 3 pipes</t>
  </si>
  <si>
    <t>3349.3206  33" Straight Headwall, 3 pipes</t>
  </si>
  <si>
    <t>3349.3207  36" Straight Headwall, 3 pipes</t>
  </si>
  <si>
    <t>3349.3208  39" Straight Headwall, 3 pipes</t>
  </si>
  <si>
    <t>3349.3209  42" Straight Headwall, 3 pipes</t>
  </si>
  <si>
    <t>3349.3210  45" Straight Headwall, 3 pipes</t>
  </si>
  <si>
    <t>3349.3211  48" Straight Headwall, 3 pipes</t>
  </si>
  <si>
    <t>3349.3212  54" Straight Headwall, 3 pipes</t>
  </si>
  <si>
    <t>3349.3213  60" Straight Headwall, 3 pipes</t>
  </si>
  <si>
    <t>3349.3214  66" Straight Headwall, 3 pipes</t>
  </si>
  <si>
    <t>3349.3215  72" Straight Headwall, 3 pipes</t>
  </si>
  <si>
    <t>3349.4001  SET, Type I for Box Culverts</t>
  </si>
  <si>
    <t>3349.4101  12" SET, 1 pipe</t>
  </si>
  <si>
    <t>3349.4102  15" SET, 1 pipe</t>
  </si>
  <si>
    <t>3349.4103  18" SET, 1 pipe</t>
  </si>
  <si>
    <t>3349.4104  21" SET, 1 pipe</t>
  </si>
  <si>
    <t>3349.4105  24" SET, 1 pipe</t>
  </si>
  <si>
    <t>3349.4106  27" SET, 1 pipe</t>
  </si>
  <si>
    <t>3349.4107  30" SET, 1 pipe</t>
  </si>
  <si>
    <t>3349.4108  33" SET, 1 pipe</t>
  </si>
  <si>
    <t>3349.4109  36" SET, 1 pipe</t>
  </si>
  <si>
    <t>3349.4110  39" SET, 1 pipe</t>
  </si>
  <si>
    <t>3349.4111  42" SET, 1 pipe</t>
  </si>
  <si>
    <t>3349.4112  45" SET, 1 pipe</t>
  </si>
  <si>
    <t>3349.4113  48" SET, 1 pipe</t>
  </si>
  <si>
    <t>3349.4114  54" SET, 1 pipe</t>
  </si>
  <si>
    <t>3349.4115  60" SET, 1 pipe</t>
  </si>
  <si>
    <t>3349.4201  12" SET, 2 pipes</t>
  </si>
  <si>
    <t>3349.4202  15" SET, 2 pipes</t>
  </si>
  <si>
    <t>3349.4203  18" SET, 2 pipes</t>
  </si>
  <si>
    <t>3349.4204  21" SET, 2 pipes</t>
  </si>
  <si>
    <t>3349.4205  24" SET, 2 pipes</t>
  </si>
  <si>
    <t>3349.4206  27" SET, 2 pipes</t>
  </si>
  <si>
    <t>3349.4207  30" SET, 2 pipes</t>
  </si>
  <si>
    <t>3349.4208  33" SET, 2 pipes</t>
  </si>
  <si>
    <t>3349.4209  36" SET, 2 pipes</t>
  </si>
  <si>
    <t>3349.4210  39" SET, 2 pipes</t>
  </si>
  <si>
    <t>3349.4211  42" SET, 2 pipes</t>
  </si>
  <si>
    <t>3349.4212  45" SET, 2 pipes</t>
  </si>
  <si>
    <t>3349.4213  48" SET, 2 pipes</t>
  </si>
  <si>
    <t>3349.4214  54" SET, 2 pipes</t>
  </si>
  <si>
    <t>3349.4215  60" SET, 2 pipes</t>
  </si>
  <si>
    <t>3349.4301  12" SET, 3 pipes</t>
  </si>
  <si>
    <t>3349.4302  15" SET, 3 pipes</t>
  </si>
  <si>
    <t>3349.4303  18" SET, 3 pipes</t>
  </si>
  <si>
    <t>3349.4304  21" SET, 3 pipes</t>
  </si>
  <si>
    <t>3349.4305  24" SET, 3 pipes</t>
  </si>
  <si>
    <t>3349.4306  27" SET, 3 pipes</t>
  </si>
  <si>
    <t>3349.4307  30" SET, 3 pipes</t>
  </si>
  <si>
    <t>3349.4308  33" SET, 3 pipes</t>
  </si>
  <si>
    <t>3349.4309  36" SET, 3 pipes</t>
  </si>
  <si>
    <t>3349.4310  39" SET, 3 pipes</t>
  </si>
  <si>
    <t>3349.4311  42" SET, 3 pipes</t>
  </si>
  <si>
    <t>3349.4312  45" SET, 3 pipes</t>
  </si>
  <si>
    <t>3349.4313  48" SET, 3 pipes</t>
  </si>
  <si>
    <t>3349.4314  54" SET, 3 pipes</t>
  </si>
  <si>
    <t>3349.4315  60" SET, 3 pipes</t>
  </si>
  <si>
    <t>3349.5001  10' Curb Inlet</t>
  </si>
  <si>
    <t>3349.5002  15' Curb Inlet</t>
  </si>
  <si>
    <t>3349.5003  20' Curb Inlet</t>
  </si>
  <si>
    <t>3349.5004  30' Curb Inlet</t>
  </si>
  <si>
    <t>3349.5005 Remove and Replace Inlet Top, 5'</t>
  </si>
  <si>
    <t>3349.5006 Remove and Replace Inlet Top, 10'</t>
  </si>
  <si>
    <t>3349.5007 Remove and Replace Inlet Top, 15'</t>
  </si>
  <si>
    <t>3349.5008 Remove and Replace Inlet Top, 20'</t>
  </si>
  <si>
    <t>3349.5009 Remove and Replace Inlet Top, 30'</t>
  </si>
  <si>
    <t>3349.6001  10' Recessed Inlet</t>
  </si>
  <si>
    <t>3349.6002  15' Recessed Inlet</t>
  </si>
  <si>
    <t>3349.6003  20' Recessed Inlet</t>
  </si>
  <si>
    <t>3349.6004  30' Recessed Inlet</t>
  </si>
  <si>
    <t>3349.7001  4' Drop Inlet</t>
  </si>
  <si>
    <t>3349.7002  5' Drop Inlet</t>
  </si>
  <si>
    <t>3349.7003  6' Drop Inlet</t>
  </si>
  <si>
    <t>3349.8001  10' Type 2 Inlet</t>
  </si>
  <si>
    <t>3349.8002  15' Type 2 Inlet</t>
  </si>
  <si>
    <t>3349.8003  20' Type 2 Inlet</t>
  </si>
  <si>
    <t>3349.8004  30' Type 2 Inlet</t>
  </si>
  <si>
    <t>3349.9001  2' Grate Inlet</t>
  </si>
  <si>
    <t>3349.9002  3' Grate Inlet</t>
  </si>
  <si>
    <t>3349.9003  4' Grate Inlet</t>
  </si>
  <si>
    <t>Division 34 - Transportation</t>
  </si>
  <si>
    <t>3441.1001  Furnish/Install 3-Sect Signal Head Assembly</t>
  </si>
  <si>
    <t>3441.1002  Furnish/Install 4-Sect Signal Head Assembly</t>
  </si>
  <si>
    <t>3441.1003  Furnish/Install 5-Sect  Signal Head Assembly</t>
  </si>
  <si>
    <t>3441.1004  Relocate Signal Head Assembly</t>
  </si>
  <si>
    <t>3441.1005  Furnish/Install 1-Section Signal Head Assembly</t>
  </si>
  <si>
    <t>3441.1006  Replace 3-Sect Signal Head Assembly</t>
  </si>
  <si>
    <t>3441.1007  Replace 4-Sect Signal Head Assembly</t>
  </si>
  <si>
    <t>3441.1008  Replace 5-Sect Signal Head Assembly</t>
  </si>
  <si>
    <t>3441.1009  Install Signal Head Assembly</t>
  </si>
  <si>
    <t>3441.1010  Remove Signal Head Assembly</t>
  </si>
  <si>
    <t>3441.1011  Retrofit Signal Head Len Insert</t>
  </si>
  <si>
    <t>3441.1012  Furnish/Install Ped Signal Head Assmbly</t>
  </si>
  <si>
    <t>3441.1013  Retrofit Ped Head Insert</t>
  </si>
  <si>
    <t>3441.1014  Replace Ped Signal Head Assembly</t>
  </si>
  <si>
    <t>3441.1015  Install Ped Signal Head Assembly</t>
  </si>
  <si>
    <t>3441.1016  Remove Ped Signal Head Assembly</t>
  </si>
  <si>
    <t>3441.1017  Furnish/Install Louvers</t>
  </si>
  <si>
    <t>3441.1018  Remove Louvers</t>
  </si>
  <si>
    <t>3441.1019  Furnish/Install Backplate w/ Refl Brdr</t>
  </si>
  <si>
    <t>3441.1020  Replace Backplate w/ Refl Brdr</t>
  </si>
  <si>
    <t>3441.1021  Furnish/Install Ped Push BTN Station W/ Sign</t>
  </si>
  <si>
    <t>3441.1031  Furnish/Install Audible Pedestrian Pushbutton Station</t>
  </si>
  <si>
    <t>3441.1033  Install Pedestrian Pushbutton Station (Regular or Audible)</t>
  </si>
  <si>
    <t>3441.1033  Remove Pedestrian Pushbutton Station</t>
  </si>
  <si>
    <t>3441.1205  Furnish/Install VIVDS Detection Device</t>
  </si>
  <si>
    <t>APR</t>
  </si>
  <si>
    <t>3441.1206  Install VIVIDS Detection Device</t>
  </si>
  <si>
    <t>3441.1209  Furnish/Install BBU System EXT Mounted</t>
  </si>
  <si>
    <t>3441.1210  Furnish/Install BBU System Stand Alone</t>
  </si>
  <si>
    <t>3441.1211  Furnish/Install BBU System Internal</t>
  </si>
  <si>
    <t>3441.1212  Install BBU System EXT Mounted</t>
  </si>
  <si>
    <t>3441.1213  Install BBU System Stand Alone</t>
  </si>
  <si>
    <t>3441.1214  Install BBU System Internal</t>
  </si>
  <si>
    <t>3441.1215  Furnish/Install Hybrid Detection Device</t>
  </si>
  <si>
    <t>3441.1216  Install Hybrid Detection Device</t>
  </si>
  <si>
    <t>3441.1217  Furnish/Install Fish-Eye Detection System</t>
  </si>
  <si>
    <t>3441.1218  Install Fish-Eye Detection System</t>
  </si>
  <si>
    <t>3441.1220  Furnish/Install Model 711 Preemption Detector</t>
  </si>
  <si>
    <t>3441.1221  Furnish/Install Model 712 Preemption Detector</t>
  </si>
  <si>
    <t>3441.1222  Install Preemption Detector (All Models)</t>
  </si>
  <si>
    <t>3441.1224  Furnish/Install Preemption Cable</t>
  </si>
  <si>
    <t>3441.1226  Furnish/Install Model 722 Preemption Detector</t>
  </si>
  <si>
    <t>3441.1230  Furnish/Install Radar Presence Detection Device</t>
  </si>
  <si>
    <t>3441.1231  Furnish/Install Radar Advance Detection Device</t>
  </si>
  <si>
    <t>3441.1232  Install Radar Detection Device</t>
  </si>
  <si>
    <t>3441.1234  Furnish/Install Radar Cable</t>
  </si>
  <si>
    <t>3441.1236  Remove Detection Device</t>
  </si>
  <si>
    <t>3441.1250  Furnish/Install PTZ Camera</t>
  </si>
  <si>
    <t>3441.1251  Install PTZ Camera</t>
  </si>
  <si>
    <t>3441.1252  Remove PTZ Camera</t>
  </si>
  <si>
    <t>3441.1253  Swap PTZ Camera</t>
  </si>
  <si>
    <t>3441.1255  Furnish/Install Communication Modem</t>
  </si>
  <si>
    <t>3441.1256  Install Communication Modem</t>
  </si>
  <si>
    <t>3441.1257  Remove Communication Modem</t>
  </si>
  <si>
    <t>3441.1260  Furnish/Install CAT5 Ethernet Cable</t>
  </si>
  <si>
    <t>3441.1261  Install Communication Cable</t>
  </si>
  <si>
    <t>3441.1309  2/C 12 AWG Multi-Conductor Cable</t>
  </si>
  <si>
    <t>3441.1310  4/C 14 AWG Multi-Conductor Cable</t>
  </si>
  <si>
    <t>3441.1311  5/C 14 AWG Multi-Conductor Cable</t>
  </si>
  <si>
    <t>3441.1312  7/C 14 AWG Multi-Conductor Cable</t>
  </si>
  <si>
    <t>3441.1313  8/C 14 AWG Multi-Conductor Cable</t>
  </si>
  <si>
    <t>3441.1314  10/C 14 AWG Multi-Conductor Cable</t>
  </si>
  <si>
    <t>3441.1315  20/C 14 AWG Multi-Conductor Cable</t>
  </si>
  <si>
    <t>3441.1317  6/C 16 AWG Multi-Conductor Cable</t>
  </si>
  <si>
    <t>3441.1318  8/C 16 AWG Multi-Conductor Cable</t>
  </si>
  <si>
    <t>3441.1319  12/C 14 AWG Multi-Conductor Cable</t>
  </si>
  <si>
    <t>3441.1320  6/C 14 AWG Multi-Conductor Cable</t>
  </si>
  <si>
    <t>3441.1321  9/C 14 AWG Multi-Conductor Cable</t>
  </si>
  <si>
    <t>3441.1322  3/C 14 AWG Multi-Conductor Cable</t>
  </si>
  <si>
    <t>3441.1324  9/C 20 AWG Multi-Conductor Cable</t>
  </si>
  <si>
    <t>3441.1401  NO 4 Triplex OH insulated Elec Condr</t>
  </si>
  <si>
    <t>3441.1402  NO 6 Duplex OH insulated Elec Condr</t>
  </si>
  <si>
    <t>3441.1403  NO 6 Triplex OH insulated Elec Condr</t>
  </si>
  <si>
    <t>3441.1404  NO 1 Insulated Elec Condr</t>
  </si>
  <si>
    <t>3441.1405  NO 2 Insulated Elec Condr</t>
  </si>
  <si>
    <t>3441.1406  NO 3 Insulated Elec Condr</t>
  </si>
  <si>
    <t>3441.1407  NO 4 Insulated Elec Condr</t>
  </si>
  <si>
    <t>3441.1408  NO 6 Insulated Elec Condr</t>
  </si>
  <si>
    <t>3441.1409  NO 8 Insulated Elec Condr</t>
  </si>
  <si>
    <t>3441.1410  NO 10 Insulated Elec Condr</t>
  </si>
  <si>
    <t>3441.1411  NO 12 Insulated Elec Condr</t>
  </si>
  <si>
    <t>3441.1412  NO 14 Insulated Elec Condr</t>
  </si>
  <si>
    <t>3441.1413  NO 6 Bare Elec Condr SLD</t>
  </si>
  <si>
    <t>3441.1414  NO 8 Bare Elec Condr</t>
  </si>
  <si>
    <t>3441.1415  NO 10 Bare Elec Condr</t>
  </si>
  <si>
    <t>3441.1416  NO 12 Bare Elec Condr</t>
  </si>
  <si>
    <t>3441.1417  NO 14 Bare Elec Condr</t>
  </si>
  <si>
    <t>3441.1430  Install Conductor Cable</t>
  </si>
  <si>
    <t>3441.1431  Remove Signal Cables in Pole/Mast Arm</t>
  </si>
  <si>
    <t>34 41 13</t>
  </si>
  <si>
    <t>3441.1432  Remove Signal Cables in Conduit</t>
  </si>
  <si>
    <t>3441.1501  Furnish/Install Ground Box Type B</t>
  </si>
  <si>
    <t>3441.1502  Furnish/Install Ground Box Type B, w/Apron</t>
  </si>
  <si>
    <t>3441.1503  Furnish/Install Ground Box Type D, w/Apron</t>
  </si>
  <si>
    <t>3441.1504  Furnish/Install Ground Box Type AS (TxDOT), w/ Apron</t>
  </si>
  <si>
    <t>3441.1505  Furnish/Install Ground Box Type DS (TxDOT), w/ Apron</t>
  </si>
  <si>
    <t>3441.1506  Furnish/Install Ground Box Type D</t>
  </si>
  <si>
    <t>3441.1507  Remove Ground Box</t>
  </si>
  <si>
    <t>3441.1601  Furnish/Install 5' Pedestrian Push Button Pole</t>
  </si>
  <si>
    <t>3441.1603  Furnish/Install 10' - 20' Ped Pole Assmbly</t>
  </si>
  <si>
    <t>3441.1604  Install 5' Pedestrian Push Button Pole</t>
  </si>
  <si>
    <t>3441.1606  Install 10' - 20' Ped Pole Assmbly</t>
  </si>
  <si>
    <t>3441.1611  Furnish/Install Type 41 Signal Pole</t>
  </si>
  <si>
    <t>3441.1612  Furnish/Install Type 42 Signal Pole</t>
  </si>
  <si>
    <t>3441.1613  Furnish/Install Type 43 Signal Pole</t>
  </si>
  <si>
    <t>3441.1614  Furnish/Install Type 44 Signal Pole</t>
  </si>
  <si>
    <t>3441.1615  Furnish/Install Type 45 Signal Pole</t>
  </si>
  <si>
    <t>3441.1616  Furnish/Install Type 46 Signal Pole</t>
  </si>
  <si>
    <t>3441.1617  Install Signal Pole (Type 41, 43, 45)</t>
  </si>
  <si>
    <t>3441.1618  Install Signal Pole (Type 42, 44, 46)</t>
  </si>
  <si>
    <t>3441.1623  Furnish/Install Mast Arm 16' - 36'</t>
  </si>
  <si>
    <t>3441.1624  Furnish/Install Mast Arm 40' - 48'</t>
  </si>
  <si>
    <t>3441.1625  Furnish/Install Mast Arm 52' - 60'</t>
  </si>
  <si>
    <t>3441.1626  Install Mast Arm 16' - 36'</t>
  </si>
  <si>
    <t>3441.1627  Install Mast Arm 40' - 48'</t>
  </si>
  <si>
    <t>3441.1628  Install Mast Arm 52' - 60'</t>
  </si>
  <si>
    <t>3441.1629  Install Type 22B Arm</t>
  </si>
  <si>
    <t>3441.1630  Install Type 25 Arm</t>
  </si>
  <si>
    <t>3441.1631  Install Type 25A Arm</t>
  </si>
  <si>
    <t>3441.1632  Install Type 33A Arm</t>
  </si>
  <si>
    <t>3441.1633  Install Type 33B Arm</t>
  </si>
  <si>
    <t>3441.1639  Install Type 23A Arm</t>
  </si>
  <si>
    <t>3441.1640  Install Type 24A Arm</t>
  </si>
  <si>
    <t>3441.1641  Furnish/Install Type 22B Arm</t>
  </si>
  <si>
    <t>3441.1642  Furnish/Install Type 24A Arm</t>
  </si>
  <si>
    <t>3441.1643  Furnish/Install Type 25 Arm</t>
  </si>
  <si>
    <t>3441.1644  Furnish/Install Type 25A Arm</t>
  </si>
  <si>
    <t>3441.1645  Furnish/Install Type 33A Arm</t>
  </si>
  <si>
    <t>3441.1646  Furnish/Install Type 33B Arm</t>
  </si>
  <si>
    <t>3441.1651  Furnish/Install Type 41 Decor Signal Pole</t>
  </si>
  <si>
    <t>3441.1652  Furnish/Install Type 42 Decor Signal Pole</t>
  </si>
  <si>
    <t>3441.1653  Furnish/Install Type 43 Decor Signal Pole</t>
  </si>
  <si>
    <t>3441.1654  Furnish/Install Type 44 Decor Signal Pole</t>
  </si>
  <si>
    <t>3441.1655  Furnish/Install Type 45 Decor Signal Pole</t>
  </si>
  <si>
    <t>3441.1656  Furnish/Install Type 46 Decor Signal Pole</t>
  </si>
  <si>
    <t>3441.1657  Install Type 41 Decor Signal Pole</t>
  </si>
  <si>
    <t>3441.1658  Install Type 42 Decor Signal Pole</t>
  </si>
  <si>
    <t>3441.1659  Install Type 43 Decor Signal Pole</t>
  </si>
  <si>
    <t>3441.1660  Install Type 44 Decor Signal Pole</t>
  </si>
  <si>
    <t>3441.1661  Install Type 45 Decor Signal Pole</t>
  </si>
  <si>
    <t>3441.1662  Install Type 46 Decor Signal Pole</t>
  </si>
  <si>
    <t>3441.1670  Furnish/Install Decor Mast Arm 16' - 36'</t>
  </si>
  <si>
    <t>3441.1671  Furnish/Install Decor Mast Arm 40' - 48'</t>
  </si>
  <si>
    <t>3441.1672  Furnish/Install Decor Mast Arm 52' - 60'</t>
  </si>
  <si>
    <t>3441.1673  Install Decor Mast Arm 16' - 36'</t>
  </si>
  <si>
    <t>3441.1674  Install Decor Mast Arm 40' - 48'</t>
  </si>
  <si>
    <t>3441.1675  Install Decor Mast Arm 52' - 60'</t>
  </si>
  <si>
    <t>3441.1676  Furnish/Install Cantilever Arm (Metro Sign)</t>
  </si>
  <si>
    <t>3441.1677  Install Cantilever Arm (Metro Sign)</t>
  </si>
  <si>
    <t>3441.1678  Furnish/Install Ground Rods</t>
  </si>
  <si>
    <t>3441.1679  Install Ground Rods</t>
  </si>
  <si>
    <t>3441.1701  TY 1 Signal Foundation</t>
  </si>
  <si>
    <t>3441.1702  TY 2 Signal Foundation</t>
  </si>
  <si>
    <t>3441.1703  TY 3 Signal Foundation</t>
  </si>
  <si>
    <t>3441.1704  TY 4 Signal Foundation</t>
  </si>
  <si>
    <t>3441.1705  TY 5 Signal Foundation</t>
  </si>
  <si>
    <t>3441.1706  Furnish/Install Signal - Screw in Base Foundation</t>
  </si>
  <si>
    <t>3441.1707  Install Signal - Screw In Base Foundation</t>
  </si>
  <si>
    <t>3441.1708  Relocate Signal - Screw In Base Foundation</t>
  </si>
  <si>
    <t>3441.1709  Ped Pole (10-14') Spread Footing Foundation</t>
  </si>
  <si>
    <t>3441.1710  Push Button Pole Spread Footing Foundation</t>
  </si>
  <si>
    <t>3441.1713  Signal Cabinet Foundation - 352i</t>
  </si>
  <si>
    <t>3441.1714  Signal Cabinet Foundation - 350i</t>
  </si>
  <si>
    <t>3441.1715  Signal Cabinet Foundation - 352i &amp; BBU</t>
  </si>
  <si>
    <t>3441.1716  Signal Cabinet Foundation - 350i &amp; BBU</t>
  </si>
  <si>
    <t>3441.1723  Install Signal Controller Cabinet, Pole MNT</t>
  </si>
  <si>
    <t>3441.1725  Furnish/Install ATC Signal Controller</t>
  </si>
  <si>
    <t>3441.1726  Replace ATC Signal Controller</t>
  </si>
  <si>
    <t>3441.1727  Swap ATC Signal Controller</t>
  </si>
  <si>
    <t>3441.1731  Rdwy Illum Foundation TY 9</t>
  </si>
  <si>
    <t>3441.1732  Rdwy Illum Foundation TY 10</t>
  </si>
  <si>
    <t>3441.1733  Rdwy Illum Foundation TY 11</t>
  </si>
  <si>
    <t>3441.1734  Rdwy Illum Foundation TY 12</t>
  </si>
  <si>
    <t>3441.1735  Rdwy Illum Foundation TY 13</t>
  </si>
  <si>
    <t>3441.1736  Rdwy Illum Foundation TY 14</t>
  </si>
  <si>
    <t>3441.1737  Rdwy Illum Foundation TY 15</t>
  </si>
  <si>
    <t>3441.1738  Rdwy Illum Foundation TY 16</t>
  </si>
  <si>
    <t>3441.1739  Rdwy Illum Foundation TY 17</t>
  </si>
  <si>
    <t>3441.1740  Rdwy Illum Foundation TY 18</t>
  </si>
  <si>
    <t>3441.1741  Furnish/Install 352i Controller Cabinet Assembly</t>
  </si>
  <si>
    <t>3441.1742  Install 352i Controller Cabinet Assembly</t>
  </si>
  <si>
    <t>3441.1743  Furnish/Install 350i Controller Cabinet Assembly</t>
  </si>
  <si>
    <t>3441.1744  Install 350i Controller Cabinet Assembly</t>
  </si>
  <si>
    <t>3441.1745  Furnish/Install 356i Controller Cabinet Assembly</t>
  </si>
  <si>
    <t>3441.1749  Remove Signal Controller Cabinet Assembly</t>
  </si>
  <si>
    <t>3441.1750  Install Type 41 Breakaway Transformer Base for Luminaire Poles (TB1-17)(City Furnished)</t>
  </si>
  <si>
    <t>3441.1751  Install Type 41B Breakaway Transformer Base for Luminaire Poles (TB3-17)(City Furnished)</t>
  </si>
  <si>
    <t>3441.1752  Furnish/Install Type 41 Breakaway Transformer Base for Luminaire Poles</t>
  </si>
  <si>
    <t>3441.1753  Furnish/Install Type 41B Breakaway Transformer Base for Luminaire Poles</t>
  </si>
  <si>
    <t>3441.1755  Furnish/Install Rdwy Illum Foundation TY 9</t>
  </si>
  <si>
    <t>3441.1756  Furnish/Install Rdwy Illum Foundation TY 10</t>
  </si>
  <si>
    <t>3441.1757  Furnish/Install Rdwy Illum Foundation TY 11</t>
  </si>
  <si>
    <t>3441.1758  Furnish/Install Rdwy Illum Foundation TY 12</t>
  </si>
  <si>
    <t>3441.1759  Furnish/Install Rdwy Illum Foundation TY 13</t>
  </si>
  <si>
    <t>3441.1760  Furnish/Install Rdwy Illum Foundation TY 14</t>
  </si>
  <si>
    <t>3441.1761  Furnish/Install Rdwy Illum Foundation TY 15</t>
  </si>
  <si>
    <t>3441.1762  Furnish/Install Rdwy Illum Foundation TY 16</t>
  </si>
  <si>
    <t>3441.1763  Furnish/Install Rdwy Illum Foundation TY 17</t>
  </si>
  <si>
    <t>3441.1764  Furnish/Install Rdwy Illum Foundation TY 18</t>
  </si>
  <si>
    <t>3441.1770  Furnish/Install Non-Metered Pole Mounted Contactor</t>
  </si>
  <si>
    <t>3441.1771  Furnish/Install 120-240 Volt Single Phase Metered Pedestal</t>
  </si>
  <si>
    <t>3441.1772  Furnish/Install 240-480 Volt Single Phase Transocket Metered Pedestal</t>
  </si>
  <si>
    <t>3441.1801  Furnish/Install Advanced Warning Flasher Assmbly (AC)</t>
  </si>
  <si>
    <t>3441.1802  Furnish/Install Advanced Warning Flasher Assmbly (Solar)</t>
  </si>
  <si>
    <t>3441.1806  Furnish/Install Roadside Flashing Beacon Assembly (AC)</t>
  </si>
  <si>
    <t>3441.1807  Furnish/Install Roadside Flashing Beacon Assembly (Solar)</t>
  </si>
  <si>
    <t>3441.1811  Relocate Roadside Flashing Beacon Assembly (AC)</t>
  </si>
  <si>
    <t>3441.1812  Relocate Roadside Flashing Beacon Assembly (Solar)</t>
  </si>
  <si>
    <t>3441.1821  Remove Roadside Flashing Beacon Assembly (AC)</t>
  </si>
  <si>
    <t>3441.1822  Remove Roadside Flashing Beacon Assembly (Solar)</t>
  </si>
  <si>
    <t>3441.1830  Remove Roadside Flashing Beacon Assmbly (Solar)</t>
  </si>
  <si>
    <t>3441.1831  Furnish/Install School Zone Flasher Assembly (Solar)</t>
  </si>
  <si>
    <t>3441.1832  Relocate School Zone Flashing Assembly (AC)</t>
  </si>
  <si>
    <t>3441.1833  Relocate School Zone Flashing Assembly (Solar)</t>
  </si>
  <si>
    <t>3441.1834  Remove School Zone Flashing Assembly (AC)</t>
  </si>
  <si>
    <t>3441.1835  Remove School Zone Flashing Assembly (Solar)</t>
  </si>
  <si>
    <t>3441.1840  Furnish/Install RRFB Assembly Single Sided (AC)</t>
  </si>
  <si>
    <t>3441.1841  Furnish/Install RRFB Assembly Single Sided (Solar)</t>
  </si>
  <si>
    <t>3441.1842  Furnish/Install RRFB Assembly Double Sided (AC)</t>
  </si>
  <si>
    <t>3441.1843  Furnish/Install RRFB Assembly Double Sided (Solar)</t>
  </si>
  <si>
    <t>3441.1844  Relocate RRFB Assembly Single Sided (AC)</t>
  </si>
  <si>
    <t>3441.1845  Relocate RRFB Assembly Single Sided (Solar)</t>
  </si>
  <si>
    <t>3441.1846  Relocate RRFB Assembly Double Sided (AC)</t>
  </si>
  <si>
    <t>3441.1847  Relocate RRFB Assembly Double Sided (Solar)</t>
  </si>
  <si>
    <t>3441.1848  Remove RRFB Assembly Single Sided (AC)</t>
  </si>
  <si>
    <t>3441.1849  Remove RRFB Assembly Single Sided (Solar)</t>
  </si>
  <si>
    <t>3441.1850  Remove RRFB Assembly Double Sided (AC)</t>
  </si>
  <si>
    <t>3441.1851  Remove RRFB Assembly Double Sided (Solar)</t>
  </si>
  <si>
    <t>3441.1910  Paint Sig Mast Arm 16' - 36'</t>
  </si>
  <si>
    <t>3441.1911  Paint Sig Mast Arm 40' - 48'</t>
  </si>
  <si>
    <t>3441.1912  Paint Sig Mast Arm 52' - 65'</t>
  </si>
  <si>
    <t>3441.1913  Paint Ped Pushbutton Pole</t>
  </si>
  <si>
    <t>3441.1914  Paint Ped Pole (10'-20')</t>
  </si>
  <si>
    <t>3441.1915  Paint Sig Pole (Type 41, 43, 45)</t>
  </si>
  <si>
    <t>3441.1916  Paint Sig Pole (Type 42, 44, 46)</t>
  </si>
  <si>
    <t>3441.2001  Dispose/Salvage Traffic Signal</t>
  </si>
  <si>
    <t>3441.2002  Dispose/Salvage of Pole and Mast Arm Assembly</t>
  </si>
  <si>
    <t>3441.2003  Remove Signal Pole</t>
  </si>
  <si>
    <t>3441.2004  Remove Signal Mast Arm</t>
  </si>
  <si>
    <t>3441.2005  Remove Pedestal Pole</t>
  </si>
  <si>
    <t>3441.2006  Remove Cantilever Arm (Metro Sign)</t>
  </si>
  <si>
    <t>3441.2011  Remove Signal Cabinet Foundation</t>
  </si>
  <si>
    <t>3441.3001  Rdwy Illum Assmbly TY 1,4, and 6</t>
  </si>
  <si>
    <t>3441.3002  Rdwy Illum Assmbly TY 8,11,D-25, and D-30</t>
  </si>
  <si>
    <t>3441.3003  Rdwy Illum Assmbly TY 18,18A,19, and D-40</t>
  </si>
  <si>
    <t>3441.3004  Rdwy Illum Assmbly Special</t>
  </si>
  <si>
    <t>3441.3011  Span Wire 3/16"</t>
  </si>
  <si>
    <t>34 41 11</t>
  </si>
  <si>
    <t>3441.3012  Span Wire 1/4"</t>
  </si>
  <si>
    <t>3441.3013  Span Wire 5/16"</t>
  </si>
  <si>
    <t>3441.3014  Span Wire 3/8"</t>
  </si>
  <si>
    <t>3441.3021  Ornamental Assmbly, Simple</t>
  </si>
  <si>
    <t>3441.3022  Ornamental Assmbly, Complex</t>
  </si>
  <si>
    <t>3441.3025  Furnish/Install Berry Pole and Luminaire</t>
  </si>
  <si>
    <t>3441.3026  Furnish/Install City Hall Pole and Luminaire</t>
  </si>
  <si>
    <t>3441.3027  Furnish/Install Monterra Pole and Luminaire</t>
  </si>
  <si>
    <t>3441.3028  Furnish/Install Oleander Pole and Luminaire</t>
  </si>
  <si>
    <t>3441.3029  Furnish/Install Terrell Heights Luminaire</t>
  </si>
  <si>
    <t>3441.3035  Furnish/Install Utility Washington Postlite Series Luminaire Full Cutoff LED and Pole</t>
  </si>
  <si>
    <t>3441.3036  Furnish/Install Utility Arlington LED Series Luminaire and Pole Full Cutoff LED and Pole</t>
  </si>
  <si>
    <t>3441.3037  Furnish/Install 10' - 14' Washington Standard Light Pole &amp; Fixture LED</t>
  </si>
  <si>
    <t>3441.3050  Furnish/Install LED Lighting Fixture (70 watt ATBO Cobra Head)</t>
  </si>
  <si>
    <t>3441.3051  Furnish/Install LED Lighting Fixture (137 watt ATB2 Cobra Head)</t>
  </si>
  <si>
    <t>3441.3052  Furnish/Install LED Lighting Fixture (187 watt ATB2 Cobra Head)</t>
  </si>
  <si>
    <t>3441.3053  Furnish/Install HID Lighting Fixture Washington Standard (HID Head Only)</t>
  </si>
  <si>
    <t>3441.3054  Furnish/Install LED Lighting Fixture Washington Standard (LED Head Only)</t>
  </si>
  <si>
    <t>3441.3101  100W HPS PC Lighting Fixture</t>
  </si>
  <si>
    <t>3441.3102  200W HPS PC Lighting Fixture</t>
  </si>
  <si>
    <t>3441.3103  100W MH PC Lighting Fixture</t>
  </si>
  <si>
    <t>3441.3104  150W MH PC Lighting Fixture</t>
  </si>
  <si>
    <t>3441.3110  Install Lighting Fixture</t>
  </si>
  <si>
    <t>3441.3201  LED Lighting Fixture</t>
  </si>
  <si>
    <t>3441.3301  Rdwy Illum Foundation TY 1,2, and 4</t>
  </si>
  <si>
    <t>3441.3302  Rdwy Illum Foundation TY 3,5,6, and 8</t>
  </si>
  <si>
    <t>3441.3303  Rdwy Illum Foundation TY 7</t>
  </si>
  <si>
    <t>3441.3311  Contact Enclosure, Pole Mount</t>
  </si>
  <si>
    <t>3441.3312  Contact Enclosure, Pad Mount</t>
  </si>
  <si>
    <t>3441.3321  Furnish/Install 40' Wood Light Pole</t>
  </si>
  <si>
    <t>3441.3323  Furnish/Install 8' Wood Light Pole Arm</t>
  </si>
  <si>
    <t>3441.3331  30' Timber Pole CL 2</t>
  </si>
  <si>
    <t>3441.3332  35' Timber Pole CL 2</t>
  </si>
  <si>
    <t>3441.3333  40' Timber Pole CL 2</t>
  </si>
  <si>
    <t>3441.3334  50' Timber Pole CL 2</t>
  </si>
  <si>
    <t>3441.3335  Install 35' Wood Light Pole</t>
  </si>
  <si>
    <t>3441.3336  Install 30' Wood Light Pole</t>
  </si>
  <si>
    <t>3441.3337  Furnish/Install 35' Wood Light Pole</t>
  </si>
  <si>
    <t>3441.3338  Furnish/Install 30' Wood Light Pole</t>
  </si>
  <si>
    <t>3441.3340  Rdwy Illum TY 8 Pole</t>
  </si>
  <si>
    <t>3441.3341  Rdwy Illum TY 11 Pole</t>
  </si>
  <si>
    <t>3441.3342  Rdwy Illum TY 18 Pole</t>
  </si>
  <si>
    <t>3441.3343  Rdwy Illum TY 18A Pole</t>
  </si>
  <si>
    <t>3441.3344  Rdwy Illum TY 19 Pole</t>
  </si>
  <si>
    <t>3441.3345  Rdwy Illum TY D-25-6 Pole</t>
  </si>
  <si>
    <t>3441.3346  Rdwy Illum TY D-30-6 Pole</t>
  </si>
  <si>
    <t>3441.3347  Rdwy Illum TY D-40-9 Pole</t>
  </si>
  <si>
    <t>3441.3348  Rdwy Illum TY D-40-9T Pole</t>
  </si>
  <si>
    <t>3441.3350  Furnish/Install Rdway Illum TY 8 Pole</t>
  </si>
  <si>
    <t>3441.3351  Furnish/Install Rdway Illum TY 11 Pole</t>
  </si>
  <si>
    <t>3441.3352  Furnish/Install Rdway Illum TY 18 Pole</t>
  </si>
  <si>
    <t>3441.3353  Furnish/Install Rdway Illum TY 18A Pole</t>
  </si>
  <si>
    <t>3441.3354  Furnish/Install Rdway Illum TY 19 Pole</t>
  </si>
  <si>
    <t>3441.3355  Furnish/Install Rdway Illum TY D-25-6 Pole</t>
  </si>
  <si>
    <t>3441.3356  Furnish/Install Rdway Illum TY D-30-6 Pole</t>
  </si>
  <si>
    <t>3441.3357  Furnish/Install Rdway Illum TY D-40-9 Pole</t>
  </si>
  <si>
    <t>3441.3358  Furnish/Install Rdway Illum TY D-40-9T Pole</t>
  </si>
  <si>
    <t>3441.3401  6-6-6 Triplex Alum Elec Conductor</t>
  </si>
  <si>
    <t>3441.3402  1/0-1/0-2 Triplex Alum Elec Conductor</t>
  </si>
  <si>
    <t>3441.3403  250-250-3/0 Triplex Alum Elec Conductor</t>
  </si>
  <si>
    <t>3441.3404  2-2-2-4 Quadplex Alum Elec Conductor</t>
  </si>
  <si>
    <t>3441.3405  1/0-1/0-1/0-2 Quadplex Alum Elec Conductor</t>
  </si>
  <si>
    <t>3441.3411  Reconnect Conductor</t>
  </si>
  <si>
    <t>3441.3501  Salvage Street Light Pole</t>
  </si>
  <si>
    <t>3441.3502  Relocate Street Light Pole</t>
  </si>
  <si>
    <t>3441.4001  Furnish/Install Alum Sign Mast Arm Mount</t>
  </si>
  <si>
    <t>34 41 30</t>
  </si>
  <si>
    <t>3441.4002  Furnish/Install Alum Sign Ground Mount TxDOT Std.</t>
  </si>
  <si>
    <t>3441.4003  Furnish/Install Alum Sign Ground Mount City Std.</t>
  </si>
  <si>
    <t>3441.4004  Furnish/Install Alum Sign Ex. Pole Mount</t>
  </si>
  <si>
    <t>3441.4005  Install Alum Sign Mast Arm Mount</t>
  </si>
  <si>
    <t>3441.4006  Install Alum Sign Ground Mount</t>
  </si>
  <si>
    <t>3441.4007  Install Alum Sign Ex Pole Mount</t>
  </si>
  <si>
    <t>3441.4108  Remove Sign Panel and Post</t>
  </si>
  <si>
    <t>3441.4109  Remove Sign Panel</t>
  </si>
  <si>
    <t>3441.4110  Remove and Reinstall Sign Panel and Post</t>
  </si>
  <si>
    <t>3441.4111  Remove Blank Out Sign</t>
  </si>
  <si>
    <t>3441.4112  Furnish/Install Railroad Blank Out Sign</t>
  </si>
  <si>
    <t>3441.4113  Install Railroad Blank Out Sign</t>
  </si>
  <si>
    <t>3441.6003  Light-Photo-Cell Contact Closure Circuit Control Pad Mnt</t>
  </si>
  <si>
    <t>3441.6004  Light-Photo-Cell Contact Closure Circuit Control Pole Mnt</t>
  </si>
  <si>
    <t>3441.7001  2 PAIR SMFO Cable</t>
  </si>
  <si>
    <t>34 41 50</t>
  </si>
  <si>
    <t>3441.7002  12 PAIR SMFO Cable</t>
  </si>
  <si>
    <t>3441.7003  24 PAIR SMFO Cable</t>
  </si>
  <si>
    <t>3441.7004  48 PAIR SMFO Cable</t>
  </si>
  <si>
    <t>3441.7005  96 PAIR SMFO Cable</t>
  </si>
  <si>
    <t>3441.7006  144 PAIR SMFO Cable</t>
  </si>
  <si>
    <t>3471.0001  Traffic Control</t>
  </si>
  <si>
    <t>MO</t>
  </si>
  <si>
    <t>34 71 13</t>
  </si>
  <si>
    <t>3471.0002  Portable Message Sign</t>
  </si>
  <si>
    <t>WK</t>
  </si>
  <si>
    <t>3471.0003  Traffic Control Details</t>
  </si>
  <si>
    <t>3471.0010  City Streets / Residential Streets Closure</t>
  </si>
  <si>
    <t>3471.0020  Single Lane or Shoulder Closure, Weekday, per Mile</t>
  </si>
  <si>
    <t>DA</t>
  </si>
  <si>
    <t>3471.0021  Single Lane or Shoulder Closure, Night/Weekend, per Mile</t>
  </si>
  <si>
    <t>3471.0030  Double Lane Closure, Weekday, per Mile</t>
  </si>
  <si>
    <t>3471.0031  Double Lane Closure, Night/Weekend, per Mile</t>
  </si>
  <si>
    <t>3471.0040  Single Ramp Closure, Weekday, per Mile</t>
  </si>
  <si>
    <t>3471.0041  Single Ramp Closure, Night/Weekend, per Mile</t>
  </si>
  <si>
    <t>3471.0050  Double Ramp Closure with Detour, Weekday, per Mile</t>
  </si>
  <si>
    <t>3471.0051  Double Ramp Closure with Detour, Night/Weekend, per Mile</t>
  </si>
  <si>
    <t>3471.0060  Full Highway Closure, Weekday, per Mile</t>
  </si>
  <si>
    <t>3471.0061  Full Highway Closure, Night/Weekend, per Mile</t>
  </si>
  <si>
    <t>9999.0000  Non-Standard Item</t>
  </si>
  <si>
    <t>NS</t>
  </si>
  <si>
    <t>City Bid Item Number</t>
  </si>
  <si>
    <t>Category</t>
  </si>
  <si>
    <t>Division 01 - General Requirements</t>
  </si>
  <si>
    <t>Division 02 - Existing Conditions</t>
  </si>
  <si>
    <t>Division 03 - Concrete</t>
  </si>
  <si>
    <t>Division 26 - Electrical</t>
  </si>
  <si>
    <t>Non-Standard Items</t>
  </si>
  <si>
    <t>Description_Combined</t>
  </si>
  <si>
    <t>3110.0112  Site Clearing</t>
  </si>
  <si>
    <t xml:space="preserve"> Railroad Coordination</t>
  </si>
  <si>
    <t/>
  </si>
  <si>
    <t xml:space="preserve"> Railroad Flagmen</t>
  </si>
  <si>
    <t xml:space="preserve"> Mobilization</t>
  </si>
  <si>
    <t xml:space="preserve"> Specified Remobilization</t>
  </si>
  <si>
    <t xml:space="preserve"> Work Order Mobilization (Misc Only)</t>
  </si>
  <si>
    <t xml:space="preserve"> Work Order Emergency Mobilization (Misc Only)</t>
  </si>
  <si>
    <t xml:space="preserve"> Construction Staking</t>
  </si>
  <si>
    <t xml:space="preserve"> As-Built Survey</t>
  </si>
  <si>
    <t xml:space="preserve"> Abandon Cathodic Test Station</t>
  </si>
  <si>
    <t xml:space="preserve"> Remove Sidewalk</t>
  </si>
  <si>
    <t xml:space="preserve"> Remove Step</t>
  </si>
  <si>
    <t xml:space="preserve"> Remove ADA Ramp</t>
  </si>
  <si>
    <t xml:space="preserve"> Remove Detectable Warning Surface</t>
  </si>
  <si>
    <t xml:space="preserve"> Remove Concrete Drive</t>
  </si>
  <si>
    <t xml:space="preserve"> Remove Asphalt Drive</t>
  </si>
  <si>
    <t xml:space="preserve"> Remove Brick Drive</t>
  </si>
  <si>
    <t xml:space="preserve"> Remove Fence</t>
  </si>
  <si>
    <t xml:space="preserve"> Remove Guardrail</t>
  </si>
  <si>
    <t xml:space="preserve"> Remove Wall &lt;4'</t>
  </si>
  <si>
    <t xml:space="preserve"> Remove Mailbox</t>
  </si>
  <si>
    <t xml:space="preserve"> Remove Multiple User Mailbox</t>
  </si>
  <si>
    <t xml:space="preserve">Relocate Mailbox - Traditional </t>
  </si>
  <si>
    <t>Relocate Mailbox - Brick</t>
  </si>
  <si>
    <t xml:space="preserve">Remove and Replace Mailbox - Traditional </t>
  </si>
  <si>
    <t>Remove and Replace Mailbox - Brick</t>
  </si>
  <si>
    <t xml:space="preserve"> Remove Rip Rap</t>
  </si>
  <si>
    <t xml:space="preserve"> Remove Misc Conc Structure</t>
  </si>
  <si>
    <t xml:space="preserve"> Remove Conc Pvmt</t>
  </si>
  <si>
    <t xml:space="preserve"> Water Line Grouting</t>
  </si>
  <si>
    <t xml:space="preserve"> Remove 4" Water Line</t>
  </si>
  <si>
    <t xml:space="preserve"> Remove 6" Water Line</t>
  </si>
  <si>
    <t xml:space="preserve"> Remove 8" Water Line</t>
  </si>
  <si>
    <t xml:space="preserve"> Remove 10" Water Line</t>
  </si>
  <si>
    <t xml:space="preserve"> Remove 12" Water Line</t>
  </si>
  <si>
    <t xml:space="preserve"> Remove 16" Water Line</t>
  </si>
  <si>
    <t xml:space="preserve"> Remove 18" Water Line</t>
  </si>
  <si>
    <t xml:space="preserve"> Remove 20" Water Line</t>
  </si>
  <si>
    <t xml:space="preserve"> Remove 24" Water Line</t>
  </si>
  <si>
    <t xml:space="preserve"> Remove 30" Water Line</t>
  </si>
  <si>
    <t xml:space="preserve"> Remove 36" Water Line</t>
  </si>
  <si>
    <t xml:space="preserve"> Remove 42" Water Line</t>
  </si>
  <si>
    <t xml:space="preserve"> Remove 48" Water Line</t>
  </si>
  <si>
    <t xml:space="preserve"> Remove 54" Water Line</t>
  </si>
  <si>
    <t xml:space="preserve"> Remove 60" Water Line</t>
  </si>
  <si>
    <t xml:space="preserve"> Remove 66" Water Line</t>
  </si>
  <si>
    <t xml:space="preserve"> Remove 72" Water Line</t>
  </si>
  <si>
    <t xml:space="preserve"> Remove Asphalt Pvmt</t>
  </si>
  <si>
    <t xml:space="preserve"> 16" Pressure Plug</t>
  </si>
  <si>
    <t xml:space="preserve"> 18" Pressure Plug</t>
  </si>
  <si>
    <t xml:space="preserve"> 20" Pressure Plug</t>
  </si>
  <si>
    <t xml:space="preserve"> 24" Pressure Plug</t>
  </si>
  <si>
    <t xml:space="preserve"> 30" Pressure Plug</t>
  </si>
  <si>
    <t xml:space="preserve"> 36" Pressure Plug</t>
  </si>
  <si>
    <t xml:space="preserve"> 42" Pressure Plug</t>
  </si>
  <si>
    <t xml:space="preserve"> 48" Pressure Plug</t>
  </si>
  <si>
    <t xml:space="preserve"> 54" Pressure Plug</t>
  </si>
  <si>
    <t xml:space="preserve"> 60" Pressure Plug</t>
  </si>
  <si>
    <t xml:space="preserve"> 66" Pressure Plug</t>
  </si>
  <si>
    <t xml:space="preserve"> 72" Pressure Plug</t>
  </si>
  <si>
    <t xml:space="preserve"> 4"-12" Pressure Plug</t>
  </si>
  <si>
    <t xml:space="preserve"> Remove Brick Pvmt</t>
  </si>
  <si>
    <t xml:space="preserve"> 16" Water Abandonment Plug</t>
  </si>
  <si>
    <t xml:space="preserve"> 18" Water Abandonment Plug</t>
  </si>
  <si>
    <t xml:space="preserve"> 20" Water Abandonment Plug</t>
  </si>
  <si>
    <t xml:space="preserve"> 24" Water Abandonment Plug</t>
  </si>
  <si>
    <t xml:space="preserve"> 30" Water Abandonment Plug</t>
  </si>
  <si>
    <t xml:space="preserve"> 36" Water Abandonment Plug</t>
  </si>
  <si>
    <t xml:space="preserve"> 42" Water Abandonment Plug</t>
  </si>
  <si>
    <t xml:space="preserve"> 48" Water Abandonment Plug</t>
  </si>
  <si>
    <t xml:space="preserve"> 54" Water Abandonment Plug</t>
  </si>
  <si>
    <t xml:space="preserve"> 60" Water Abandonment Plug</t>
  </si>
  <si>
    <t xml:space="preserve"> 66" Water Abandonment Plug</t>
  </si>
  <si>
    <t xml:space="preserve"> 72" Water Abandonment Plug</t>
  </si>
  <si>
    <t xml:space="preserve"> 4"-12" Water Abandonment Plug</t>
  </si>
  <si>
    <t xml:space="preserve"> Remove Conc Curb&amp;Gutter</t>
  </si>
  <si>
    <t xml:space="preserve"> Remove 4" Water Valve</t>
  </si>
  <si>
    <t xml:space="preserve"> Remove 6" Water Valve</t>
  </si>
  <si>
    <t xml:space="preserve"> Remove 8" Water Valve</t>
  </si>
  <si>
    <t xml:space="preserve"> Remove 10" Water Valve</t>
  </si>
  <si>
    <t xml:space="preserve"> Remove 12" Water Valve</t>
  </si>
  <si>
    <t xml:space="preserve"> Salvage 16" Water Valve</t>
  </si>
  <si>
    <t xml:space="preserve"> Salvage 18" Water Valve</t>
  </si>
  <si>
    <t xml:space="preserve"> Salvage 20" Water Valve</t>
  </si>
  <si>
    <t xml:space="preserve"> Salvage 24" Water Valve</t>
  </si>
  <si>
    <t xml:space="preserve"> Salvage 30" Water Valve</t>
  </si>
  <si>
    <t xml:space="preserve"> Salvage 36" Water Valve</t>
  </si>
  <si>
    <t xml:space="preserve"> Salvage 42" Water Valve</t>
  </si>
  <si>
    <t xml:space="preserve"> Salvage 48" Water Valve</t>
  </si>
  <si>
    <t xml:space="preserve"> Salvage 54" Water Valve</t>
  </si>
  <si>
    <t xml:space="preserve"> Salvage 60" Water Valve</t>
  </si>
  <si>
    <t xml:space="preserve"> Salvage 66" Water Valve</t>
  </si>
  <si>
    <t xml:space="preserve"> Salvage 72" Water Valve</t>
  </si>
  <si>
    <t xml:space="preserve"> Remove Conc Valley Gutter</t>
  </si>
  <si>
    <t xml:space="preserve"> Abandon 4" Water Valve</t>
  </si>
  <si>
    <t xml:space="preserve"> Abandon 6" Water Valve</t>
  </si>
  <si>
    <t xml:space="preserve"> Abandon 8" Water Valve</t>
  </si>
  <si>
    <t xml:space="preserve"> Abandon 10" Water Valve</t>
  </si>
  <si>
    <t xml:space="preserve"> Abandon 12" Water Valve</t>
  </si>
  <si>
    <t xml:space="preserve"> Abandon 16" Water Valve</t>
  </si>
  <si>
    <t xml:space="preserve"> Abandon 18" Water Valve</t>
  </si>
  <si>
    <t xml:space="preserve"> Abandon 20" Water Valve</t>
  </si>
  <si>
    <t xml:space="preserve"> Abandon 24" Water Valve</t>
  </si>
  <si>
    <t xml:space="preserve"> Abandon 30" Water Valve</t>
  </si>
  <si>
    <t xml:space="preserve"> Abandon 36" Water Valve</t>
  </si>
  <si>
    <t xml:space="preserve"> Abandon 42" Water Valve</t>
  </si>
  <si>
    <t xml:space="preserve"> Abandon 48" Water Valve</t>
  </si>
  <si>
    <t xml:space="preserve"> Abandon 54" Water Valve</t>
  </si>
  <si>
    <t xml:space="preserve"> Abandon 60" Water Valve</t>
  </si>
  <si>
    <t xml:space="preserve"> Abandon 72" Water Valve</t>
  </si>
  <si>
    <t xml:space="preserve"> 1" Wedge Milling</t>
  </si>
  <si>
    <t xml:space="preserve"> 2" Wedge Milling</t>
  </si>
  <si>
    <t xml:space="preserve"> 3" Wedge Milling</t>
  </si>
  <si>
    <t xml:space="preserve"> 4" Wedge Milling</t>
  </si>
  <si>
    <t xml:space="preserve"> 1" Surface Milling</t>
  </si>
  <si>
    <t xml:space="preserve"> 2" Surface Milling</t>
  </si>
  <si>
    <t xml:space="preserve"> 3" Surface Milling</t>
  </si>
  <si>
    <t xml:space="preserve"> 4" Surface Milling</t>
  </si>
  <si>
    <t xml:space="preserve"> Salvage Fire Hydrant</t>
  </si>
  <si>
    <t xml:space="preserve"> Salvage 3/4" Water Meter</t>
  </si>
  <si>
    <t xml:space="preserve"> Salvage 1" Water Meter</t>
  </si>
  <si>
    <t xml:space="preserve"> Salvage 1 1/2" Water Meter</t>
  </si>
  <si>
    <t xml:space="preserve"> Salvage 2" Water Meter</t>
  </si>
  <si>
    <t xml:space="preserve"> Salvage 3" Water Meter</t>
  </si>
  <si>
    <t xml:space="preserve"> Salvage 4" Water Meter</t>
  </si>
  <si>
    <t xml:space="preserve"> Salvage 6" Water Meter</t>
  </si>
  <si>
    <t xml:space="preserve"> Salvage 8" Water Meter</t>
  </si>
  <si>
    <t xml:space="preserve"> Salvage 10" Water Meter</t>
  </si>
  <si>
    <t xml:space="preserve"> Butt Milling</t>
  </si>
  <si>
    <t xml:space="preserve"> Salvage Water Sampling Station</t>
  </si>
  <si>
    <t xml:space="preserve"> Remove Concrete Water Vault</t>
  </si>
  <si>
    <t xml:space="preserve"> Pavement Pulverization</t>
  </si>
  <si>
    <t xml:space="preserve"> Remove Speed Cushion</t>
  </si>
  <si>
    <t xml:space="preserve"> Sanitary Line Grouting</t>
  </si>
  <si>
    <t xml:space="preserve"> Remove 4" Sewer Line</t>
  </si>
  <si>
    <t xml:space="preserve"> Remove 6" Sewer Line</t>
  </si>
  <si>
    <t xml:space="preserve"> Remove 8" Sewer Line</t>
  </si>
  <si>
    <t xml:space="preserve"> Remove 10" Sewer Line</t>
  </si>
  <si>
    <t xml:space="preserve"> Remove 12" Sewer Line</t>
  </si>
  <si>
    <t xml:space="preserve"> Remove 15" Sewer Line</t>
  </si>
  <si>
    <t xml:space="preserve"> Remove 16" Sewer Line</t>
  </si>
  <si>
    <t xml:space="preserve"> Remove 18" Sewer Line</t>
  </si>
  <si>
    <t xml:space="preserve"> Remove 20" Sewer Line</t>
  </si>
  <si>
    <t xml:space="preserve"> Remove 21" Sewer Line</t>
  </si>
  <si>
    <t xml:space="preserve"> Remove 24" Sewer Line</t>
  </si>
  <si>
    <t xml:space="preserve"> Remove 27" Sewer Line</t>
  </si>
  <si>
    <t xml:space="preserve"> Remove 30" Sewer Line</t>
  </si>
  <si>
    <t xml:space="preserve"> Remove 36" Sewer Line</t>
  </si>
  <si>
    <t xml:space="preserve"> Remove 42" Sewer Line</t>
  </si>
  <si>
    <t xml:space="preserve"> Remove 48" Sewer Line</t>
  </si>
  <si>
    <t xml:space="preserve"> Remove 54" Sewer Line</t>
  </si>
  <si>
    <t xml:space="preserve"> Remove 60" Sewer Line</t>
  </si>
  <si>
    <t xml:space="preserve"> Remove 66" Sewer Line</t>
  </si>
  <si>
    <t xml:space="preserve"> 4" Sewer Abandonment Plug</t>
  </si>
  <si>
    <t xml:space="preserve"> 6" Sewer Abandonment Plug</t>
  </si>
  <si>
    <t xml:space="preserve"> 8" Sewer Abandonment Plug</t>
  </si>
  <si>
    <t xml:space="preserve"> 10" Sewer Abandonment Plug</t>
  </si>
  <si>
    <t xml:space="preserve"> 12" Sewer Abandonment Plug</t>
  </si>
  <si>
    <t xml:space="preserve"> 15" Sewer Abandonment Plug</t>
  </si>
  <si>
    <t xml:space="preserve"> 16" Sewer Abandonment Plug</t>
  </si>
  <si>
    <t xml:space="preserve"> 18" Sewer Abandonment Plug</t>
  </si>
  <si>
    <t xml:space="preserve"> 20" Sewer Abandonment Plug</t>
  </si>
  <si>
    <t xml:space="preserve"> 21" Sewer Abandonment Plug</t>
  </si>
  <si>
    <t xml:space="preserve"> 24" Sewer Abandonment Plug</t>
  </si>
  <si>
    <t xml:space="preserve"> 27" Sewer Abandonment Plug</t>
  </si>
  <si>
    <t xml:space="preserve"> 30" Sewer Abandonment Plug</t>
  </si>
  <si>
    <t xml:space="preserve"> 36" Sewer Abandonment Plug</t>
  </si>
  <si>
    <t xml:space="preserve"> 42" Sewer Abandonment Plug</t>
  </si>
  <si>
    <t xml:space="preserve"> 48" Sewer Abandonment Plug</t>
  </si>
  <si>
    <t xml:space="preserve"> 54" Sewer Abandonment Plug</t>
  </si>
  <si>
    <t xml:space="preserve"> 60" Sewer Abandonment Plug</t>
  </si>
  <si>
    <t xml:space="preserve"> 66" Sewer Abandonment Plug</t>
  </si>
  <si>
    <t xml:space="preserve"> Remove 4' Sewer Manhole</t>
  </si>
  <si>
    <t xml:space="preserve"> Remove 5' Sewer Manhole</t>
  </si>
  <si>
    <t xml:space="preserve"> Remove 6' Sewer Manhole</t>
  </si>
  <si>
    <t xml:space="preserve"> Remove Sewer Junction Structure</t>
  </si>
  <si>
    <t xml:space="preserve"> Storm Line Grouting</t>
  </si>
  <si>
    <t xml:space="preserve"> Remove 15" Storm Line</t>
  </si>
  <si>
    <t xml:space="preserve"> Remove 16" Storm Line</t>
  </si>
  <si>
    <t xml:space="preserve"> Remove 18" Storm Line</t>
  </si>
  <si>
    <t xml:space="preserve"> Remove 21" Storm Line</t>
  </si>
  <si>
    <t xml:space="preserve"> Remove 24" Storm Line</t>
  </si>
  <si>
    <t xml:space="preserve"> Remove 27" Storm Line</t>
  </si>
  <si>
    <t xml:space="preserve"> Remove 30" Storm Line</t>
  </si>
  <si>
    <t xml:space="preserve"> Remove 33" Storm Line</t>
  </si>
  <si>
    <t xml:space="preserve"> Remove 36" Storm Line</t>
  </si>
  <si>
    <t xml:space="preserve"> Remove 39" Storm Line</t>
  </si>
  <si>
    <t xml:space="preserve"> Remove 42" Storm Line</t>
  </si>
  <si>
    <t xml:space="preserve"> Remove 45" Storm Line</t>
  </si>
  <si>
    <t xml:space="preserve"> Remove 48" Storm Line</t>
  </si>
  <si>
    <t xml:space="preserve"> Remove 54" Storm Line</t>
  </si>
  <si>
    <t xml:space="preserve"> Remove 60" Storm Line</t>
  </si>
  <si>
    <t xml:space="preserve"> Remove 72" Storm Line</t>
  </si>
  <si>
    <t xml:space="preserve"> Remove 78" Storm Line</t>
  </si>
  <si>
    <t xml:space="preserve"> Remove 84" Storm Line</t>
  </si>
  <si>
    <t xml:space="preserve"> 15" Storm Abandonment Plug</t>
  </si>
  <si>
    <t xml:space="preserve"> 18" Storm Abandonment Plug</t>
  </si>
  <si>
    <t xml:space="preserve"> 21" Storm Abandonment Plug</t>
  </si>
  <si>
    <t xml:space="preserve"> 24" Storm Abandonment Plug</t>
  </si>
  <si>
    <t xml:space="preserve"> 27" Storm Abandonment Plug</t>
  </si>
  <si>
    <t xml:space="preserve"> 30" Storm Abandonment Plug</t>
  </si>
  <si>
    <t xml:space="preserve"> 33" Storm Abandonment Plug</t>
  </si>
  <si>
    <t xml:space="preserve"> 36" Storm Abandonment Plug</t>
  </si>
  <si>
    <t xml:space="preserve"> 39" Storm Abandonment Plug</t>
  </si>
  <si>
    <t xml:space="preserve"> 42" Storm Abandonment Plug</t>
  </si>
  <si>
    <t xml:space="preserve"> 45" Storm Abandonment Plug</t>
  </si>
  <si>
    <t xml:space="preserve"> 48" Storm Abandonment Plug</t>
  </si>
  <si>
    <t xml:space="preserve"> 54" Storm Abandonment Plug</t>
  </si>
  <si>
    <t xml:space="preserve"> 60" Storm Abandonment Plug</t>
  </si>
  <si>
    <t xml:space="preserve"> 66" Storm Abandonment Plug</t>
  </si>
  <si>
    <t xml:space="preserve"> 72" Storm Abandonment Plug</t>
  </si>
  <si>
    <t xml:space="preserve"> 78" Storm Abandonment Plug</t>
  </si>
  <si>
    <t xml:space="preserve"> 84" Storm Abandonment Plug</t>
  </si>
  <si>
    <t xml:space="preserve"> Remove Storm Sewer Box</t>
  </si>
  <si>
    <t xml:space="preserve"> Remove 3' Round Manhole Riser</t>
  </si>
  <si>
    <t xml:space="preserve"> Remove 4' Manhole Riser</t>
  </si>
  <si>
    <t xml:space="preserve"> Remove 5' Manhole Riser</t>
  </si>
  <si>
    <t xml:space="preserve"> Remove 4' Storm Junction Box</t>
  </si>
  <si>
    <t xml:space="preserve"> Remove 5' Storm Juntion Box</t>
  </si>
  <si>
    <t xml:space="preserve"> Remove 6' Storm Junction Box</t>
  </si>
  <si>
    <t xml:space="preserve"> Remove 7' Storm Junction Box</t>
  </si>
  <si>
    <t xml:space="preserve"> Remove 8' Storm Junction Box</t>
  </si>
  <si>
    <t xml:space="preserve"> Remove Storm Junction Structure</t>
  </si>
  <si>
    <t xml:space="preserve"> Remove 10' Curb Inlet</t>
  </si>
  <si>
    <t xml:space="preserve"> Remove 15' Curb Inlet</t>
  </si>
  <si>
    <t xml:space="preserve"> Remove 20' Curb Inlet</t>
  </si>
  <si>
    <t xml:space="preserve"> Remove 30' Curb Inlet</t>
  </si>
  <si>
    <t xml:space="preserve"> Remove 5' or Less Curb Inlet</t>
  </si>
  <si>
    <t xml:space="preserve"> Remove 10' Recessed Inlet</t>
  </si>
  <si>
    <t xml:space="preserve"> Remove 15' Recessed Inlet</t>
  </si>
  <si>
    <t xml:space="preserve"> Remove 20' Recessed Inlet</t>
  </si>
  <si>
    <t xml:space="preserve"> Remove 30' Recessed Inlet</t>
  </si>
  <si>
    <t xml:space="preserve"> Remove 4' Drop Inlet</t>
  </si>
  <si>
    <t xml:space="preserve"> Remove 5' Drop Inlet</t>
  </si>
  <si>
    <t xml:space="preserve"> Remove 6' Drop Inlet</t>
  </si>
  <si>
    <t xml:space="preserve"> Remove 2' Grate Inlet</t>
  </si>
  <si>
    <t xml:space="preserve"> Remove 3' Grate Inlet</t>
  </si>
  <si>
    <t xml:space="preserve"> Remove 4' Grate Inlet</t>
  </si>
  <si>
    <t xml:space="preserve"> Remove Headwall/SET</t>
  </si>
  <si>
    <t xml:space="preserve"> Remove 6" Trench Drain</t>
  </si>
  <si>
    <t xml:space="preserve"> Remove 8" Trench Drain</t>
  </si>
  <si>
    <t xml:space="preserve"> Remove 12" Trench Drain</t>
  </si>
  <si>
    <t xml:space="preserve"> Remove 18" Trench Drain</t>
  </si>
  <si>
    <t xml:space="preserve"> Remove 24" Trench Drain</t>
  </si>
  <si>
    <t xml:space="preserve"> Abandon Manhole</t>
  </si>
  <si>
    <t xml:space="preserve"> Concrete Encase Sewer Pipe</t>
  </si>
  <si>
    <t xml:space="preserve"> Electrical Facilities</t>
  </si>
  <si>
    <t xml:space="preserve"> Furnish/Install Elec Serv Pedestal</t>
  </si>
  <si>
    <t xml:space="preserve"> Install Elec Serv Pedestal</t>
  </si>
  <si>
    <t xml:space="preserve"> Remove Elec Serv Pedestal</t>
  </si>
  <si>
    <t xml:space="preserve"> Furnish/Install Elec Serv Pole Mnt</t>
  </si>
  <si>
    <t xml:space="preserve"> Install Elec Serv Pole Mnt</t>
  </si>
  <si>
    <t xml:space="preserve"> Remove Elec Serv Pole Mnt</t>
  </si>
  <si>
    <t xml:space="preserve"> Salvage Electrical Equipment</t>
  </si>
  <si>
    <t xml:space="preserve"> Conduit Box</t>
  </si>
  <si>
    <t xml:space="preserve"> 1 1/4" CONDT PVC SCH 80 (T)</t>
  </si>
  <si>
    <t xml:space="preserve"> 1 1/4" CONDT PVC SCH 80 (B)</t>
  </si>
  <si>
    <t xml:space="preserve"> 1 1/4" CONDT RM (T)</t>
  </si>
  <si>
    <t xml:space="preserve"> 1 1/4" CONDT RM (Riser)</t>
  </si>
  <si>
    <t xml:space="preserve"> 1 1/4" CONDT PVC SCH 80 For Riser w/Hardware and Conductor</t>
  </si>
  <si>
    <t xml:space="preserve"> 1 1/2" CONDT PVC SCH 80 (T)</t>
  </si>
  <si>
    <t xml:space="preserve"> 1 1/2" CONDT PVC SCH 80 (B)</t>
  </si>
  <si>
    <t xml:space="preserve"> 1 1/2" CONDT PVC SCH 80, Bore</t>
  </si>
  <si>
    <t xml:space="preserve"> 1 1/2" CONDT PVC SCH 80, Open Cut</t>
  </si>
  <si>
    <t xml:space="preserve"> 2" CONDT PVC SCH 40 (T)</t>
  </si>
  <si>
    <t xml:space="preserve"> 2" CONDT PVC SCH 40 (B)</t>
  </si>
  <si>
    <t xml:space="preserve"> 2" CONDT RM (T)</t>
  </si>
  <si>
    <t xml:space="preserve"> 2" CONDT RM (Riser)</t>
  </si>
  <si>
    <t xml:space="preserve"> 2" CONDT PVC SCH 80 (T)</t>
  </si>
  <si>
    <t xml:space="preserve"> 2" CONDT PVC SCH 80 (B)</t>
  </si>
  <si>
    <t xml:space="preserve"> 2" CONDT PVC SCH 80 For Riser w/Hardware and Conductor</t>
  </si>
  <si>
    <t xml:space="preserve"> 2" CONDT PVC SCH 80, Open Cut</t>
  </si>
  <si>
    <t xml:space="preserve"> 2" CONDT PVC SCH 80, Bore</t>
  </si>
  <si>
    <t xml:space="preserve"> 3" CONDT PVC SCH 40 (T)</t>
  </si>
  <si>
    <t xml:space="preserve"> 3" CONDT PVC SCH 40 (B)</t>
  </si>
  <si>
    <t xml:space="preserve"> 3" CONDT RM (T)</t>
  </si>
  <si>
    <t xml:space="preserve"> 3" CONDT RM (Riser)</t>
  </si>
  <si>
    <t xml:space="preserve"> 3" CONDT PVC SCH 80 (T)</t>
  </si>
  <si>
    <t xml:space="preserve"> 3" CONDT PVC SCH 80 (B)</t>
  </si>
  <si>
    <t xml:space="preserve"> 3" CONDT PVC SCH 80, Open Cut</t>
  </si>
  <si>
    <t xml:space="preserve"> 3" CONDT PVC SCH 80, Bore</t>
  </si>
  <si>
    <t xml:space="preserve"> 4" CONDT PVC SCH 40 (T)</t>
  </si>
  <si>
    <t xml:space="preserve"> 4" CONDT PVC SCH 40 (B)</t>
  </si>
  <si>
    <t xml:space="preserve"> 4" CONDT PVC SCH 80 (T)</t>
  </si>
  <si>
    <t xml:space="preserve"> 4" CONDT PVC SCH 80 (B)</t>
  </si>
  <si>
    <t xml:space="preserve"> 4" CONDT PVC SCH 80, Open Cut</t>
  </si>
  <si>
    <t xml:space="preserve"> Furnish/Install Conduit-Schedule 80 PVC 1-1/4 Inch for Riser with Hardware and Conductor</t>
  </si>
  <si>
    <t xml:space="preserve"> Furnish/Install Conduit-Schedule 80 PVC 1-1/2 Inch Bore</t>
  </si>
  <si>
    <t xml:space="preserve"> Furnish/Install Conduit-Schedule 80 PVC 1-1/2 Inch Open Cut</t>
  </si>
  <si>
    <t xml:space="preserve"> Furnish/Install Conduit-Schedule 80 PVC 2 Inch for Riser with Hardware and Conductor</t>
  </si>
  <si>
    <t xml:space="preserve"> Furnish/Install Conduit-Schedule 80 PVC 2 Inch Open Cut</t>
  </si>
  <si>
    <t xml:space="preserve"> Furnish/Install Conduit-Schedule 80 PVC 2 Inch Bore</t>
  </si>
  <si>
    <t xml:space="preserve"> Furnish/Install Conduit-Schedule 80 PVC 3 Inch Open Cut</t>
  </si>
  <si>
    <t xml:space="preserve"> Furnish/Install Conduit-Schedule 80 PVC 3 Inch Bore</t>
  </si>
  <si>
    <t xml:space="preserve"> Multi-Duct Conduit</t>
  </si>
  <si>
    <t xml:space="preserve"> Site Clearing</t>
  </si>
  <si>
    <t xml:space="preserve"> 6"-12" Tree Removal</t>
  </si>
  <si>
    <t xml:space="preserve"> 12"-18" Tree Removal</t>
  </si>
  <si>
    <t xml:space="preserve"> 18"-24"  Tree Removal</t>
  </si>
  <si>
    <t xml:space="preserve"> 24" and Larger Tree Removal</t>
  </si>
  <si>
    <t xml:space="preserve"> Remove and Transplant 2" Tree</t>
  </si>
  <si>
    <t xml:space="preserve"> Remove and Transplant 3" Tree</t>
  </si>
  <si>
    <t xml:space="preserve"> Remove and Transplant 4" Tree</t>
  </si>
  <si>
    <t xml:space="preserve"> Remove and Transplant 5" Tree</t>
  </si>
  <si>
    <t xml:space="preserve"> Remove and Transplant 6" Tree</t>
  </si>
  <si>
    <t xml:space="preserve"> Unclassified Excavation by Plan</t>
  </si>
  <si>
    <t xml:space="preserve"> Unclassified Excavation by Survey</t>
  </si>
  <si>
    <t xml:space="preserve"> Borrow by Plan</t>
  </si>
  <si>
    <t xml:space="preserve"> Borrow by Survey</t>
  </si>
  <si>
    <t xml:space="preserve"> Borrow by Delivery</t>
  </si>
  <si>
    <t xml:space="preserve"> Embankment by Plan</t>
  </si>
  <si>
    <t xml:space="preserve"> Embankment by Survey</t>
  </si>
  <si>
    <t xml:space="preserve"> SWPPP  ≥ 1 acre</t>
  </si>
  <si>
    <t xml:space="preserve"> Welded Gabions</t>
  </si>
  <si>
    <t xml:space="preserve"> Twisted Gabions</t>
  </si>
  <si>
    <t xml:space="preserve"> Welded Gabion Mattresses</t>
  </si>
  <si>
    <t xml:space="preserve"> Twisted Gabion Mattresses</t>
  </si>
  <si>
    <t xml:space="preserve"> Concrete Riprap</t>
  </si>
  <si>
    <t xml:space="preserve"> Large Stone Riprap, dry</t>
  </si>
  <si>
    <t xml:space="preserve"> Large Stone Riprap, grouted</t>
  </si>
  <si>
    <t xml:space="preserve"> Medium Stone Riprap, dry</t>
  </si>
  <si>
    <t xml:space="preserve"> Medium Stone Riprap, grouted</t>
  </si>
  <si>
    <t xml:space="preserve"> Medium Stone Riprap, mortared</t>
  </si>
  <si>
    <t xml:space="preserve"> Block Riprap, dry</t>
  </si>
  <si>
    <t xml:space="preserve"> Block Riprap, grouted</t>
  </si>
  <si>
    <t xml:space="preserve"> Slab Riprap</t>
  </si>
  <si>
    <t xml:space="preserve"> Special Riprap</t>
  </si>
  <si>
    <t xml:space="preserve"> 4' Wide Asphalt Pvmt Repair, Residential</t>
  </si>
  <si>
    <t xml:space="preserve"> 5' Wide Asphalt Pvmt Repair, Residential</t>
  </si>
  <si>
    <t xml:space="preserve"> 6' Wide Asphalt Pvmt Repair, Residential</t>
  </si>
  <si>
    <t xml:space="preserve"> 7' Wide Asphalt Pvmt Repair, Residential</t>
  </si>
  <si>
    <t xml:space="preserve"> 8' Wide Asphalt Pvmt Repair, Residential</t>
  </si>
  <si>
    <t xml:space="preserve"> 9' Wide Asphalt Pvmt Repair, Residential</t>
  </si>
  <si>
    <t xml:space="preserve"> 10' Wide Asphalt Pvmt Repair, Residential</t>
  </si>
  <si>
    <t xml:space="preserve"> 4' Wide Asphalt Pvmt Repair, Arterial</t>
  </si>
  <si>
    <t xml:space="preserve"> 5' Wide Asphalt Pvmt Repair, Arterial</t>
  </si>
  <si>
    <t xml:space="preserve"> 6' Wide Asphalt Pvmt Repair, Arterial</t>
  </si>
  <si>
    <t xml:space="preserve"> 7' Wide Asphalt Pvmt Repair, Arterial</t>
  </si>
  <si>
    <t xml:space="preserve"> 8' Wide Asphalt Pvmt Repair, Arterial</t>
  </si>
  <si>
    <t xml:space="preserve"> 9' Wide Asphalt Pvmt Repair, Arterial</t>
  </si>
  <si>
    <t xml:space="preserve"> 10' Wide Asphalt Pvmt Repair, Arterial</t>
  </si>
  <si>
    <t xml:space="preserve"> 4' Wide Asphalt Pvmt Repair, Industrial</t>
  </si>
  <si>
    <t xml:space="preserve"> 5' Wide Asphalt Pvmt Repair, Industrial</t>
  </si>
  <si>
    <t xml:space="preserve"> 6' Wide Asphalt Pvmt Repair, Industrial</t>
  </si>
  <si>
    <t xml:space="preserve"> 7' Wide Asphalt Pvmt Repair, Industrial</t>
  </si>
  <si>
    <t xml:space="preserve"> 8' Wide Asphalt Pvmt Repair, Industrial</t>
  </si>
  <si>
    <t xml:space="preserve"> 9' Wide Asphalt Pvmt Repair, Industrial</t>
  </si>
  <si>
    <t xml:space="preserve"> 10' Wide Asphalt Pvmt Repair, Industrial</t>
  </si>
  <si>
    <t xml:space="preserve"> Asphalt Pvmt Repair, Sewer Service</t>
  </si>
  <si>
    <t xml:space="preserve"> Asphalt Pvmt Repair, Water Service</t>
  </si>
  <si>
    <t xml:space="preserve"> Asphalt Pvmt Repair Beyond Defined Width, Residential</t>
  </si>
  <si>
    <t xml:space="preserve"> Asphalt Pvmt Repair Beyond Defined Width, Arterial</t>
  </si>
  <si>
    <t xml:space="preserve"> Asphalt Pvmt Repair Beyond Defined Width, Industrial</t>
  </si>
  <si>
    <t xml:space="preserve"> 2" Extra Width Asphalt Pavment Repair</t>
  </si>
  <si>
    <t xml:space="preserve"> 3" Extra Width Asphalt Pavment Repair</t>
  </si>
  <si>
    <t xml:space="preserve"> 4" Extra Width Asphalt Pavment Repair</t>
  </si>
  <si>
    <t xml:space="preserve"> Temporary Asphalt Paving Repair</t>
  </si>
  <si>
    <t xml:space="preserve"> Conc Pvmt Repair, Residential</t>
  </si>
  <si>
    <t xml:space="preserve"> Conc Pvmt Repair, Arterial/Industrial</t>
  </si>
  <si>
    <t xml:space="preserve"> Conc Pvmt Repair, HES, Residential</t>
  </si>
  <si>
    <t xml:space="preserve"> Conc Pvmt Repair, HES, Arterial/Industrial</t>
  </si>
  <si>
    <t xml:space="preserve"> 4" Flexible Base, Type A, GR-1</t>
  </si>
  <si>
    <t xml:space="preserve"> 6" Flexible Base, Type A, GR-1</t>
  </si>
  <si>
    <t xml:space="preserve"> 8" Flexible Base, Type A, GR-1</t>
  </si>
  <si>
    <t xml:space="preserve"> 10" Flexible Base, Type A, GR-1</t>
  </si>
  <si>
    <t xml:space="preserve"> 12" Flexible Base, Type A, GR-1</t>
  </si>
  <si>
    <t xml:space="preserve"> 4" Flexible Base, Type A, GR-2</t>
  </si>
  <si>
    <t xml:space="preserve"> 6" Flexible Base, Type A, GR-2</t>
  </si>
  <si>
    <t xml:space="preserve"> 8" Flexible Base, Type A, GR-2</t>
  </si>
  <si>
    <t xml:space="preserve"> 10" Flexible Base, Type A, GR-2</t>
  </si>
  <si>
    <t xml:space="preserve"> 12" Flexible Base, Type A, GR-2</t>
  </si>
  <si>
    <t xml:space="preserve"> 6" Flexible Base, Type B, GR-1</t>
  </si>
  <si>
    <t xml:space="preserve"> 6" Flexible Base, Type B, GR-2</t>
  </si>
  <si>
    <t xml:space="preserve"> 4" Flexible Base, Type D, GR-1</t>
  </si>
  <si>
    <t xml:space="preserve"> 6" Flexible Base, Type D, GR-1</t>
  </si>
  <si>
    <t xml:space="preserve"> 8" Flexible Base, Type D, GR-1</t>
  </si>
  <si>
    <t xml:space="preserve"> 10" Flexible Base, Type D, GR-1</t>
  </si>
  <si>
    <t xml:space="preserve"> 12" Flexible Base, Type D, GR-1</t>
  </si>
  <si>
    <t xml:space="preserve"> 4" Flexible Base, Type D, GR-2</t>
  </si>
  <si>
    <t xml:space="preserve"> 6" Flexible Base, Type D, GR-2</t>
  </si>
  <si>
    <t xml:space="preserve"> 8" Flexible Base, Type D, GR-2</t>
  </si>
  <si>
    <t xml:space="preserve"> 10" Flexible Base, Type D, GR-2</t>
  </si>
  <si>
    <t xml:space="preserve"> 12" Flexible Base, Type D, GR-2</t>
  </si>
  <si>
    <t xml:space="preserve"> Hydrated Lime</t>
  </si>
  <si>
    <t xml:space="preserve"> Commercial Lime Slurry</t>
  </si>
  <si>
    <t xml:space="preserve"> Quicklime</t>
  </si>
  <si>
    <t xml:space="preserve"> 6" Lime Treatment</t>
  </si>
  <si>
    <t xml:space="preserve"> 8" Lime Treatment</t>
  </si>
  <si>
    <t xml:space="preserve"> 10" Lime Treatment</t>
  </si>
  <si>
    <t xml:space="preserve"> 12" Lime Treatment</t>
  </si>
  <si>
    <t xml:space="preserve"> Cement</t>
  </si>
  <si>
    <t xml:space="preserve"> CEMLIME™ </t>
  </si>
  <si>
    <t xml:space="preserve"> 6" Cement Treatment</t>
  </si>
  <si>
    <t xml:space="preserve"> 8" Cement Treatment</t>
  </si>
  <si>
    <t xml:space="preserve"> 10" Cement Treatment</t>
  </si>
  <si>
    <t xml:space="preserve"> 12" Cement Treatment</t>
  </si>
  <si>
    <t xml:space="preserve"> 2" Asphalt Pvmt Type C</t>
  </si>
  <si>
    <t xml:space="preserve"> 3" Asphalt Pvmt Type C</t>
  </si>
  <si>
    <t xml:space="preserve"> 4" Asphalt Pvmt Type C</t>
  </si>
  <si>
    <t xml:space="preserve"> 2" Asphalt Pvmt Type D (DG-D)</t>
  </si>
  <si>
    <t xml:space="preserve"> 3" Asphalt Pvmt Type D (DG-D)</t>
  </si>
  <si>
    <t xml:space="preserve"> 4" Asphalt Pvmt Type D (DG-D)</t>
  </si>
  <si>
    <t xml:space="preserve"> 2" Asphalt Pvmt Superpave SP-D</t>
  </si>
  <si>
    <t>3" Asphalt Pvmt Superpave SP-D</t>
  </si>
  <si>
    <t xml:space="preserve"> 4" Asphalt Pvmt Superpave SP-D</t>
  </si>
  <si>
    <t xml:space="preserve"> HMAC Transition</t>
  </si>
  <si>
    <t xml:space="preserve"> 2" Asphalt Pvmt Type B (DG-B)</t>
  </si>
  <si>
    <t xml:space="preserve"> 3" Asphalt Pvmt Type B (DG-B)</t>
  </si>
  <si>
    <t xml:space="preserve"> 4" Asphalt Base Pvmt Type B (DG-B)</t>
  </si>
  <si>
    <t xml:space="preserve"> 2" Asphalt Pvmt Superpave SP-B</t>
  </si>
  <si>
    <t xml:space="preserve"> 3" Asphalt Pvmt Superpave SP-B</t>
  </si>
  <si>
    <t xml:space="preserve"> 4" Asphalt Pvmt Superpave SP-B</t>
  </si>
  <si>
    <t xml:space="preserve"> HMAC Pavement Level Up</t>
  </si>
  <si>
    <t xml:space="preserve"> HMAC Speed Cushion</t>
  </si>
  <si>
    <t xml:space="preserve"> Asphalt Crack Sealant</t>
  </si>
  <si>
    <t xml:space="preserve"> 6" Conc Pvmt</t>
  </si>
  <si>
    <t xml:space="preserve"> 7" Conc Pvmt</t>
  </si>
  <si>
    <t xml:space="preserve"> 8" Conc Pvmt</t>
  </si>
  <si>
    <t xml:space="preserve"> 9" Conc Pvmt</t>
  </si>
  <si>
    <t xml:space="preserve"> 10" Conc Pvmt</t>
  </si>
  <si>
    <t xml:space="preserve"> 11" Conc Pvmt</t>
  </si>
  <si>
    <t xml:space="preserve"> 12" Conc Pvmt</t>
  </si>
  <si>
    <t xml:space="preserve"> 6" Conc Pvmt HES</t>
  </si>
  <si>
    <t xml:space="preserve"> 7" Conc Pvmt HES</t>
  </si>
  <si>
    <t xml:space="preserve"> 8" Conc Pvmt HES</t>
  </si>
  <si>
    <t xml:space="preserve"> 9" Conc Pvmt HES</t>
  </si>
  <si>
    <t xml:space="preserve"> 10" Conc Pvmt HES</t>
  </si>
  <si>
    <t xml:space="preserve"> 11" Conc Pvmt HES</t>
  </si>
  <si>
    <t xml:space="preserve"> 12" Conc Pvmt HES</t>
  </si>
  <si>
    <t xml:space="preserve"> 4" Conc Sidewalk</t>
  </si>
  <si>
    <t xml:space="preserve"> 5" Conc Sidewalk</t>
  </si>
  <si>
    <t xml:space="preserve"> 6" Conc Sidewalk</t>
  </si>
  <si>
    <t xml:space="preserve"> 4" Conc Sidewalk, Adjacent to Curb</t>
  </si>
  <si>
    <t xml:space="preserve"> 5" Conc Sidewalk, Adjacent to Curb</t>
  </si>
  <si>
    <t xml:space="preserve"> 6" Conc Sidewalk, Adjacent to Curb</t>
  </si>
  <si>
    <t xml:space="preserve"> Conc Sidewalk, Adjacent to Ret Wall</t>
  </si>
  <si>
    <t xml:space="preserve"> Conc Curb at Back of Sidewalk</t>
  </si>
  <si>
    <t xml:space="preserve"> 4" Conc Sidewalk, Exposed Aggregate</t>
  </si>
  <si>
    <t xml:space="preserve"> 5" Conc Sidewalk, Exposed Aggregate</t>
  </si>
  <si>
    <t xml:space="preserve"> 6" Conc Sidewalk, Exposed Aggregate</t>
  </si>
  <si>
    <t xml:space="preserve"> 5" Concrete Driveway</t>
  </si>
  <si>
    <t xml:space="preserve"> 6" Concrete Driveway</t>
  </si>
  <si>
    <t xml:space="preserve"> 7" Concrete Driveway</t>
  </si>
  <si>
    <t xml:space="preserve"> 8" Concrete Driveway</t>
  </si>
  <si>
    <t xml:space="preserve"> 5" Concrete Driveway, Exposed Aggregate</t>
  </si>
  <si>
    <t xml:space="preserve"> 6" Concrete Driveway, Exposed Aggregate</t>
  </si>
  <si>
    <t xml:space="preserve"> 7" Concrete Driveway, Exposed Aggregate</t>
  </si>
  <si>
    <t xml:space="preserve"> 8" Concrete Driveway, Exposed Aggregate</t>
  </si>
  <si>
    <t xml:space="preserve"> Barrier Free Ramp, Type R-1</t>
  </si>
  <si>
    <t xml:space="preserve"> Barrier Free Ramp, Type U-1</t>
  </si>
  <si>
    <t xml:space="preserve"> Barrier Free Ramp, Type M-1</t>
  </si>
  <si>
    <t xml:space="preserve"> Barrier Free Ramp, Type M-2</t>
  </si>
  <si>
    <t xml:space="preserve"> Barrier Free Ramp, Type M-3</t>
  </si>
  <si>
    <t xml:space="preserve"> Barrier Free Ramp, Type P-1</t>
  </si>
  <si>
    <t xml:space="preserve"> Barrier Free Ramp, Type P-2</t>
  </si>
  <si>
    <t xml:space="preserve"> Barrier Free Ramp, Type C-1</t>
  </si>
  <si>
    <t xml:space="preserve"> Barrier Free Ramp, Type C-2</t>
  </si>
  <si>
    <t xml:space="preserve"> Barrier Free Ramp, Type C-3</t>
  </si>
  <si>
    <t xml:space="preserve"> Joint Sealant</t>
  </si>
  <si>
    <t xml:space="preserve"> Brick Pvmt</t>
  </si>
  <si>
    <t xml:space="preserve"> Brick Pvmt Repair</t>
  </si>
  <si>
    <t xml:space="preserve"> Brick Pvmt Repair (MISC)</t>
  </si>
  <si>
    <t xml:space="preserve"> Brick Pvmt (City Supplied)</t>
  </si>
  <si>
    <t xml:space="preserve"> Brick Pvmt Repair (City Supplied)</t>
  </si>
  <si>
    <t xml:space="preserve"> Brick Pvmt Repair (City Supplied) (MISC)</t>
  </si>
  <si>
    <t xml:space="preserve"> 6" Conc Curb and Gutter</t>
  </si>
  <si>
    <t xml:space="preserve"> 7" Conc Curb and Gutter</t>
  </si>
  <si>
    <t xml:space="preserve"> Conc Laydown Curb</t>
  </si>
  <si>
    <t xml:space="preserve"> 7" Conc Valley Gutter, Residential</t>
  </si>
  <si>
    <t xml:space="preserve"> 11" Conc Valley Gutter, Arterial/Industrial</t>
  </si>
  <si>
    <t xml:space="preserve"> 6" SLD Pvmt Marking HAS (W)</t>
  </si>
  <si>
    <t xml:space="preserve"> 6" SLD Pvmt Marking HAS (Y)</t>
  </si>
  <si>
    <t xml:space="preserve"> 6" BRK Pvmt Marking HAS (W)</t>
  </si>
  <si>
    <t xml:space="preserve"> 6" DOT Pvmt Marking HAS (W)</t>
  </si>
  <si>
    <t xml:space="preserve"> 6" SLD Pvmt Marking Tape (W)</t>
  </si>
  <si>
    <t xml:space="preserve"> 6" SLD Pvmt Marking Tape (Y)</t>
  </si>
  <si>
    <t xml:space="preserve"> 6" BRK Pvmt Marking HAS (Y)</t>
  </si>
  <si>
    <t xml:space="preserve"> 6" DOT Pvmt Marking HAS (Y)</t>
  </si>
  <si>
    <t>Preformed Thermoplastic Contrast Markings – 6” SLD (W)</t>
  </si>
  <si>
    <t>Preformed Thermoplastic Contrast Markings – 6” DOT (W)</t>
  </si>
  <si>
    <t xml:space="preserve">Preformed Thermoplastic Contrast Markings – 6” SLD (Y) </t>
  </si>
  <si>
    <t xml:space="preserve">Preformed Thermoplastic Contrast Markings – 6” DOT (Y) </t>
  </si>
  <si>
    <t>Preformed Thermoplastic Contrast Markings – 6” Dashed (W) </t>
  </si>
  <si>
    <t>Preformed Thermoplastic Contrast Markings – 6” Dashed (Y)  </t>
  </si>
  <si>
    <t xml:space="preserve"> 8" SLD Pvmt Marking HAS (W)</t>
  </si>
  <si>
    <t xml:space="preserve"> 8" SLD Pvmt Marking HAS (Y)</t>
  </si>
  <si>
    <t xml:space="preserve"> 8" SLD Pvmt Marking Tape (W)</t>
  </si>
  <si>
    <t xml:space="preserve"> 8" SLD Pvmt Marking Tape (Y)</t>
  </si>
  <si>
    <t xml:space="preserve"> 12" SLD Pvmt Marking HAE (W)</t>
  </si>
  <si>
    <t xml:space="preserve"> 12" SLD Pvmt Marking HAE (Y)</t>
  </si>
  <si>
    <t xml:space="preserve"> 12" SLD Pvmt Marking Tape (W)</t>
  </si>
  <si>
    <t xml:space="preserve"> 12" SLD Pvmt Marking Tape (Y)</t>
  </si>
  <si>
    <t xml:space="preserve"> 18" SLD Pvmt Marking HAE (W)</t>
  </si>
  <si>
    <t xml:space="preserve"> 18" SLD Pvmt Marking Tape (W)</t>
  </si>
  <si>
    <t xml:space="preserve"> 18" SLD Pvmt Marking HAE (Y)</t>
  </si>
  <si>
    <t xml:space="preserve"> 24" SLD Pvmt Marking HAE (W)</t>
  </si>
  <si>
    <t>Preformed Thermoplastic Contrast Markings - 24” Crosswalk </t>
  </si>
  <si>
    <t xml:space="preserve"> Preformed Thermoplastic Contrast Marking - 24" SLD</t>
  </si>
  <si>
    <t xml:space="preserve"> Preformed Thermoplastic Contrast Markings - 24” Stop Bars   </t>
  </si>
  <si>
    <t xml:space="preserve"> Lane Legend RR</t>
  </si>
  <si>
    <t xml:space="preserve"> Lane Legend Arrow</t>
  </si>
  <si>
    <t xml:space="preserve"> Lane Legend DBL Arrow</t>
  </si>
  <si>
    <t xml:space="preserve"> Lane Legend Only</t>
  </si>
  <si>
    <t xml:space="preserve"> Lane Legend Bus Lane</t>
  </si>
  <si>
    <t xml:space="preserve"> Lane Legend Bike</t>
  </si>
  <si>
    <t xml:space="preserve"> Lane Legend Sharrow</t>
  </si>
  <si>
    <t xml:space="preserve"> Parking Lot Legend HC</t>
  </si>
  <si>
    <t xml:space="preserve">Preformed Thermoplastic Contrast Markings – Legend RR </t>
  </si>
  <si>
    <t xml:space="preserve">Preformed Thermoplastic Contrast Markings – Legend Single Head Curve Arrows </t>
  </si>
  <si>
    <t xml:space="preserve">Preformed Thermoplastic Contrast Markings – Legend ONLY </t>
  </si>
  <si>
    <t xml:space="preserve">Preformed Thermoplastic Contrast Markings – Railroad Legend  </t>
  </si>
  <si>
    <t>Preformed Thermoplastic Contrast Markings – Legend Yield</t>
  </si>
  <si>
    <t>Preformed Thermoplastic Contrast Markings – Legend Double head Combo Arrows                                                               per EA</t>
  </si>
  <si>
    <t>Preformed Thermoplastic Contrast Markings – Legend Triple Head Curve Arrows</t>
  </si>
  <si>
    <t>Preformed Thermoplastic Contrast Markings – Legend Yield Symbol   </t>
  </si>
  <si>
    <t>Preformed Thermoplastic Contrast Markings – Legend Bike Symbol </t>
  </si>
  <si>
    <t>Preformed Thermoplastic Contrast Markings – Legend Bike Arrow </t>
  </si>
  <si>
    <t>Preformed Thermoplastic Contrast Markings – Legend Bike Sharrow </t>
  </si>
  <si>
    <t>Preformed Thermoplastic Contrast Markings – Legend Bus </t>
  </si>
  <si>
    <t>Preformed Thermoplastic Contrast Markings – Legend Bike </t>
  </si>
  <si>
    <t xml:space="preserve">Preformed Thermoplastic Contrast Markings – Legend Lane </t>
  </si>
  <si>
    <t>Preformed Thermoplastic Contrast Markings – Legend Straight Arrows  </t>
  </si>
  <si>
    <t xml:space="preserve"> Raised Marker TY W</t>
  </si>
  <si>
    <t xml:space="preserve"> Raised Marker TY Y</t>
  </si>
  <si>
    <t xml:space="preserve"> REFL Raised Marker TY II-A-A</t>
  </si>
  <si>
    <t xml:space="preserve"> REFL Raised Marker TY II-C-R</t>
  </si>
  <si>
    <t xml:space="preserve"> Raised Marker, Work Zone</t>
  </si>
  <si>
    <t xml:space="preserve"> Tab Marker TY W</t>
  </si>
  <si>
    <t xml:space="preserve"> Tab Marker TY Y</t>
  </si>
  <si>
    <t xml:space="preserve"> Fire Lane Marking</t>
  </si>
  <si>
    <t xml:space="preserve"> Remove 4" Pvmt Marking</t>
  </si>
  <si>
    <t xml:space="preserve"> Remove 6" Pvmt Marking</t>
  </si>
  <si>
    <t xml:space="preserve"> Remove 8" Pvmt Marking</t>
  </si>
  <si>
    <t xml:space="preserve"> Remove 12" Pvmt Marking</t>
  </si>
  <si>
    <t xml:space="preserve"> Remove 18" Pvmt Marking</t>
  </si>
  <si>
    <t xml:space="preserve"> Remove 24" Pvmt Marking</t>
  </si>
  <si>
    <t xml:space="preserve"> Remove Raised Marker</t>
  </si>
  <si>
    <t xml:space="preserve"> Remove Lane Legend RR</t>
  </si>
  <si>
    <t xml:space="preserve"> Remove Lane Legend Arrow</t>
  </si>
  <si>
    <t xml:space="preserve"> Remove Lane Legend DBL Arrow</t>
  </si>
  <si>
    <t xml:space="preserve"> Remove Lane Legend Only</t>
  </si>
  <si>
    <t xml:space="preserve"> Remove Lane Legend Bus Lane</t>
  </si>
  <si>
    <t xml:space="preserve"> Remove Lane Legend Bike</t>
  </si>
  <si>
    <t xml:space="preserve"> Remove Lane Legend Sharrow</t>
  </si>
  <si>
    <t xml:space="preserve"> Remove Lane Legend HC</t>
  </si>
  <si>
    <t xml:space="preserve"> Remove PK Lot Legend</t>
  </si>
  <si>
    <t xml:space="preserve"> Curb Address Painting</t>
  </si>
  <si>
    <t xml:space="preserve"> 4' Chain Link, Steel</t>
  </si>
  <si>
    <t xml:space="preserve"> 5' Chain Link, Steel</t>
  </si>
  <si>
    <t xml:space="preserve"> 6' Chain Link, Steel</t>
  </si>
  <si>
    <t xml:space="preserve"> 8' Chain Link, Steel</t>
  </si>
  <si>
    <t xml:space="preserve"> 10' Chain Link, Steel</t>
  </si>
  <si>
    <t xml:space="preserve"> 4' Chain Link, Aluminum</t>
  </si>
  <si>
    <t xml:space="preserve"> 5' Chain Link, Aluminum</t>
  </si>
  <si>
    <t xml:space="preserve"> 6' Chain Link, Aluminum</t>
  </si>
  <si>
    <t xml:space="preserve"> 8' Chain Link, Aluminum</t>
  </si>
  <si>
    <t xml:space="preserve"> 10' Chain Link, Aluminum</t>
  </si>
  <si>
    <t xml:space="preserve"> 4' Wrought Iron Fence</t>
  </si>
  <si>
    <t xml:space="preserve"> 5' Wrought Iron Fence</t>
  </si>
  <si>
    <t xml:space="preserve"> 6' Wrought Iron Fence</t>
  </si>
  <si>
    <t xml:space="preserve"> 8' Wrought Iron Fence</t>
  </si>
  <si>
    <t xml:space="preserve"> 10' Wrought Iron Fence</t>
  </si>
  <si>
    <t xml:space="preserve"> 4' Steel Tube Fence</t>
  </si>
  <si>
    <t xml:space="preserve"> 5' Steel Tube Fence</t>
  </si>
  <si>
    <t xml:space="preserve"> 6' Steel Tube Fence</t>
  </si>
  <si>
    <t xml:space="preserve"> 8' Steel Tube Fence</t>
  </si>
  <si>
    <t xml:space="preserve"> 10' Steel Tube Fence</t>
  </si>
  <si>
    <t xml:space="preserve"> Barbed Wire Fence, Metal Posts</t>
  </si>
  <si>
    <t xml:space="preserve"> Smooth Wire Fence, Metal Posts</t>
  </si>
  <si>
    <t xml:space="preserve"> Wire Mesh Fence, Metal Posts</t>
  </si>
  <si>
    <t xml:space="preserve"> Barbed Wire Fence, Wood Posts</t>
  </si>
  <si>
    <t xml:space="preserve"> Smooth Wire Fence, Wood Posts</t>
  </si>
  <si>
    <t xml:space="preserve"> Wire Mesh Fence, Wood Posts</t>
  </si>
  <si>
    <t xml:space="preserve"> 4' Gate, Steel</t>
  </si>
  <si>
    <t xml:space="preserve"> 6' Gate, Steel</t>
  </si>
  <si>
    <t xml:space="preserve"> 8' Gate, Steel</t>
  </si>
  <si>
    <t xml:space="preserve"> 10' Gate, Steel</t>
  </si>
  <si>
    <t xml:space="preserve"> 12' Gate, Steel</t>
  </si>
  <si>
    <t xml:space="preserve"> 16' Gate, Steel</t>
  </si>
  <si>
    <t xml:space="preserve"> 20' Gate, Steel</t>
  </si>
  <si>
    <t xml:space="preserve"> 4' Fences, Wood</t>
  </si>
  <si>
    <t xml:space="preserve"> 6' Fences, Wood</t>
  </si>
  <si>
    <t xml:space="preserve"> 8' Fences, Wood</t>
  </si>
  <si>
    <t xml:space="preserve"> Conc Ret Wall Adjacent to Sidewalk</t>
  </si>
  <si>
    <t xml:space="preserve"> TxDOT Std Ret Wall - RW 1 (L) A</t>
  </si>
  <si>
    <t xml:space="preserve"> TxDOT Std Ret Wall - RW 1 (L) B</t>
  </si>
  <si>
    <t xml:space="preserve"> TxDOT Std Ret Wall - RW 1 (L) C</t>
  </si>
  <si>
    <t xml:space="preserve"> TxDOT Std Ret Wall - RW 1 (H) A</t>
  </si>
  <si>
    <t xml:space="preserve"> TxDOT Std Ret Wall - RW 1 (H) B</t>
  </si>
  <si>
    <t xml:space="preserve"> TxDOT Std Ret Wall - RW 1 (H) C</t>
  </si>
  <si>
    <t xml:space="preserve"> Topsoil</t>
  </si>
  <si>
    <t xml:space="preserve"> Block Sod Placement</t>
  </si>
  <si>
    <t xml:space="preserve"> Utility Service Surface Restoration Sodding</t>
  </si>
  <si>
    <t xml:space="preserve"> Seeding, Broadcast</t>
  </si>
  <si>
    <t xml:space="preserve"> Utility Service Surface Restoration Seeding</t>
  </si>
  <si>
    <t xml:space="preserve"> Seeding, Mech Drilling</t>
  </si>
  <si>
    <t xml:space="preserve"> Seeding, Hydromulch</t>
  </si>
  <si>
    <t xml:space="preserve"> Utility Service Surface Restoration Hydromulch</t>
  </si>
  <si>
    <t xml:space="preserve"> Seeding, Hydromulch with binding agent</t>
  </si>
  <si>
    <t xml:space="preserve"> Seeding, Soil Retention Blanket</t>
  </si>
  <si>
    <t xml:space="preserve"> Mowing</t>
  </si>
  <si>
    <t xml:space="preserve"> Plant 2" Tree</t>
  </si>
  <si>
    <t xml:space="preserve"> Plant 3" Tree</t>
  </si>
  <si>
    <t xml:space="preserve"> Plant 4" Tree</t>
  </si>
  <si>
    <t xml:space="preserve"> Plant 5" Tree</t>
  </si>
  <si>
    <t xml:space="preserve"> Plant 6" Tree</t>
  </si>
  <si>
    <t xml:space="preserve"> Pre-CCTV Inspection</t>
  </si>
  <si>
    <t xml:space="preserve"> Post-CCTV Inspection</t>
  </si>
  <si>
    <t xml:space="preserve"> Final-CCTV Inspection</t>
  </si>
  <si>
    <t xml:space="preserve"> Final MH-CCTV Inspection</t>
  </si>
  <si>
    <t xml:space="preserve"> Pre-CCTV Inspection of Storm Drain</t>
  </si>
  <si>
    <t xml:space="preserve"> Post-CCTV Inspection of Storm Drain</t>
  </si>
  <si>
    <t xml:space="preserve"> Condition Assessment CCTV Inspection of Storm Drain</t>
  </si>
  <si>
    <t xml:space="preserve"> Manhole Vacuum Testing</t>
  </si>
  <si>
    <t xml:space="preserve"> Bypass Pumping</t>
  </si>
  <si>
    <t xml:space="preserve"> Joint Bonding &amp; Electrical Isolation</t>
  </si>
  <si>
    <t xml:space="preserve"> Cathodic Protection</t>
  </si>
  <si>
    <t xml:space="preserve"> Temporary Water Services</t>
  </si>
  <si>
    <t xml:space="preserve"> 2" Temporary Water Services (Misc Only)</t>
  </si>
  <si>
    <t>Clean Storm Pipe Ahead of Condition Assessment - 24" Diameter and Under</t>
  </si>
  <si>
    <t xml:space="preserve">Clean Storm Pipe Ahead of Condition Assessment - 27 - 54 Inch  Diameters </t>
  </si>
  <si>
    <t>Clean Storm Pipe Ahead of Condition Assessment - 57" Diamter and Over</t>
  </si>
  <si>
    <t xml:space="preserve"> 4" Waterline Lowering</t>
  </si>
  <si>
    <t xml:space="preserve"> 6" Waterline Lowering</t>
  </si>
  <si>
    <t xml:space="preserve"> 8" Waterline Lowering</t>
  </si>
  <si>
    <t xml:space="preserve"> 10" Waterline Lowering</t>
  </si>
  <si>
    <t xml:space="preserve"> 12" Waterline Lowering</t>
  </si>
  <si>
    <t xml:space="preserve"> Fire Hydrant Stem Extension</t>
  </si>
  <si>
    <t xml:space="preserve"> Cathodic Protection Test Station Adjustment</t>
  </si>
  <si>
    <t xml:space="preserve"> Exploratory Excavation of Existing Utilities</t>
  </si>
  <si>
    <t xml:space="preserve"> Ground Water Control</t>
  </si>
  <si>
    <t xml:space="preserve"> Inlet Adjustment</t>
  </si>
  <si>
    <t xml:space="preserve"> Manhole Adjustment, Major</t>
  </si>
  <si>
    <t xml:space="preserve"> Manhole Adjustment, Minor</t>
  </si>
  <si>
    <t xml:space="preserve"> Miscellaneous Structure Adjustment</t>
  </si>
  <si>
    <t xml:space="preserve"> Trench Safety</t>
  </si>
  <si>
    <t xml:space="preserve"> Utility Markers</t>
  </si>
  <si>
    <t xml:space="preserve"> Valve Box Adjustment</t>
  </si>
  <si>
    <t xml:space="preserve"> Concrete Collar for Manhole</t>
  </si>
  <si>
    <t xml:space="preserve"> Trench Water Stops</t>
  </si>
  <si>
    <t xml:space="preserve"> Manhole Adjustment, Major w/ Cover</t>
  </si>
  <si>
    <t xml:space="preserve"> Vacuum Excavation</t>
  </si>
  <si>
    <t xml:space="preserve"> Concrete Encasement for Utility Pipes</t>
  </si>
  <si>
    <t>Concrete Collar for Valve</t>
  </si>
  <si>
    <t xml:space="preserve"> Meter Box Adjustment</t>
  </si>
  <si>
    <t xml:space="preserve"> Imported Embedment/Backfill, Ballast Stone</t>
  </si>
  <si>
    <t xml:space="preserve"> Imported Embedment/Backfill, CSS</t>
  </si>
  <si>
    <t xml:space="preserve"> Imported Embedment/Backfill, CLSM</t>
  </si>
  <si>
    <t xml:space="preserve"> Imported Embedment/Backfill, Crushed Rock</t>
  </si>
  <si>
    <t xml:space="preserve"> Imported Embedment/Backfill, Fine Crushed Rock</t>
  </si>
  <si>
    <t xml:space="preserve"> Imported Embedment/Backfill, Acceptable Backfill</t>
  </si>
  <si>
    <t xml:space="preserve"> Imported Embedment/Backfill, Select Fill</t>
  </si>
  <si>
    <t xml:space="preserve"> 12" Casing By Open Cut</t>
  </si>
  <si>
    <t xml:space="preserve"> 16" Casing By Open Cut</t>
  </si>
  <si>
    <t xml:space="preserve"> 20" Casing By Open Cut</t>
  </si>
  <si>
    <t xml:space="preserve"> 24" Casing By Open Cut</t>
  </si>
  <si>
    <t xml:space="preserve"> 30" Casing By Open Cut</t>
  </si>
  <si>
    <t xml:space="preserve"> 36" Casing By Open Cut</t>
  </si>
  <si>
    <t xml:space="preserve"> 42" Casing By Open Cut</t>
  </si>
  <si>
    <t xml:space="preserve"> 48" Casing By Open Cut</t>
  </si>
  <si>
    <t xml:space="preserve"> 54" Casing By Open Cut</t>
  </si>
  <si>
    <t xml:space="preserve"> 60" Casing By Open Cut</t>
  </si>
  <si>
    <t xml:space="preserve"> 66" Casing By Open Cut</t>
  </si>
  <si>
    <t xml:space="preserve"> 72" Casing By Open Cut</t>
  </si>
  <si>
    <t xml:space="preserve"> 12" Casing By Other Than Open Cut</t>
  </si>
  <si>
    <t xml:space="preserve"> 16" Casing By Other Than Open Cut</t>
  </si>
  <si>
    <t xml:space="preserve"> 20" Casing By Other Than Open Cut</t>
  </si>
  <si>
    <t xml:space="preserve"> 24" Casing By Other Than Open Cut</t>
  </si>
  <si>
    <t xml:space="preserve"> 30" Casing By Other Than Open Cut</t>
  </si>
  <si>
    <t xml:space="preserve"> 36" Casing By Other Than Open Cut</t>
  </si>
  <si>
    <t xml:space="preserve"> 42" Casing By Other Than Open Cut</t>
  </si>
  <si>
    <t xml:space="preserve"> 48" Casing By Other Than Open Cut</t>
  </si>
  <si>
    <t xml:space="preserve"> 54" Casing By Other Than Open Cut</t>
  </si>
  <si>
    <t xml:space="preserve"> 60" Casing By Other Than Open Cut</t>
  </si>
  <si>
    <t xml:space="preserve"> 66" Casing By Other Than Open Cut</t>
  </si>
  <si>
    <t xml:space="preserve"> 72" Casing By Other Than Open Cut</t>
  </si>
  <si>
    <t xml:space="preserve"> 36" Casing/Tunnel Liner Plate By Other Than Open Cut</t>
  </si>
  <si>
    <t xml:space="preserve"> 42" Casing/Tunnel Liner Plate By Other Than Open Cut</t>
  </si>
  <si>
    <t xml:space="preserve"> 48" Casing/Tunnel Liner Plate By Other Than Open Cut</t>
  </si>
  <si>
    <t xml:space="preserve"> 54" Casing/Tunnel Liner Plate By Other Than Open Cut</t>
  </si>
  <si>
    <t xml:space="preserve"> 60" Casing/Tunnel Liner Plate By Other Than Open Cut</t>
  </si>
  <si>
    <t xml:space="preserve"> 66" Casing/Tunnel Liner Plate By Other Than Open Cut</t>
  </si>
  <si>
    <t xml:space="preserve"> 72" Casing/Tunnel Liner Plate By Other Than Open Cut</t>
  </si>
  <si>
    <t xml:space="preserve"> 36" Tunnel Liner Plate By Other Than Open Cut</t>
  </si>
  <si>
    <t xml:space="preserve"> 42" Tunnel Liner Plate By Other Than Open Cut</t>
  </si>
  <si>
    <t xml:space="preserve"> 48" Tunnel Liner Plate By Other Than Open Cut</t>
  </si>
  <si>
    <t xml:space="preserve"> 54" Tunnel Liner Plate By Other Than Open Cut</t>
  </si>
  <si>
    <t xml:space="preserve"> 60" Tunnel Liner Plate By Other Than Open Cut</t>
  </si>
  <si>
    <t xml:space="preserve"> 66" Tunnel Liner Plate By Other Than Open Cut</t>
  </si>
  <si>
    <t xml:space="preserve"> 72" Tunnel Liner Plate By Other Than Open Cut</t>
  </si>
  <si>
    <t xml:space="preserve"> 6" Water Carrier Pipe</t>
  </si>
  <si>
    <t xml:space="preserve"> 8" Water Carrier Pipe</t>
  </si>
  <si>
    <t xml:space="preserve"> 10" Water Carrier Pipe</t>
  </si>
  <si>
    <t xml:space="preserve"> 12" Water Carrier Pipe</t>
  </si>
  <si>
    <t xml:space="preserve"> 16" Water Carrier Pipe</t>
  </si>
  <si>
    <t xml:space="preserve"> 20" Water Carrier Pipe</t>
  </si>
  <si>
    <t xml:space="preserve"> 24" Water Carrier Pipe</t>
  </si>
  <si>
    <t xml:space="preserve"> 30" Water Carrier Pipe</t>
  </si>
  <si>
    <t xml:space="preserve"> 36" Water Carrier Pipe</t>
  </si>
  <si>
    <t xml:space="preserve"> 42" Water Carrier Pipe</t>
  </si>
  <si>
    <t xml:space="preserve"> 48" Water Carrier Pipe</t>
  </si>
  <si>
    <t xml:space="preserve"> 54" Water Carrier Pipe</t>
  </si>
  <si>
    <t xml:space="preserve"> 60" Water Carrier Pipe</t>
  </si>
  <si>
    <t xml:space="preserve"> 66" Water Carrier Pipe</t>
  </si>
  <si>
    <t xml:space="preserve"> 72" Water Carrier Pipe</t>
  </si>
  <si>
    <t xml:space="preserve"> 6" Sewer Carrier Pipe</t>
  </si>
  <si>
    <t xml:space="preserve"> 8" Sewer Carrier Pipe</t>
  </si>
  <si>
    <t xml:space="preserve"> 10" Sewer Carrier Pipe</t>
  </si>
  <si>
    <t xml:space="preserve"> 12" Sewer Carrier Pipe</t>
  </si>
  <si>
    <t xml:space="preserve"> 15" Sewer Carrier Pipe</t>
  </si>
  <si>
    <t xml:space="preserve"> 16" Sewer Carrier Pipe</t>
  </si>
  <si>
    <t xml:space="preserve"> 18" Sewer Carrier Pipe</t>
  </si>
  <si>
    <t xml:space="preserve"> 20" Sewer Carrier Pipe</t>
  </si>
  <si>
    <t xml:space="preserve"> 21" Sewer Carrier Pipe</t>
  </si>
  <si>
    <t xml:space="preserve"> 24" Sewer Carrier Pipe</t>
  </si>
  <si>
    <t xml:space="preserve"> 27" Sewer Carrier Pipe</t>
  </si>
  <si>
    <t xml:space="preserve"> 30" Sewer Carrier Pipe</t>
  </si>
  <si>
    <t xml:space="preserve"> 36" Sewer Carrier Pipe</t>
  </si>
  <si>
    <t xml:space="preserve"> 42" Sewer Carrier Pipe</t>
  </si>
  <si>
    <t xml:space="preserve"> 48" Sewer Carrier Pipe</t>
  </si>
  <si>
    <t xml:space="preserve"> 54" Sewer Carrier Pipe</t>
  </si>
  <si>
    <t xml:space="preserve"> 60" Sewer Carrier Pipe</t>
  </si>
  <si>
    <t xml:space="preserve"> 66" Sewer Carrier Pipe</t>
  </si>
  <si>
    <t xml:space="preserve"> 72" Sewer Carrier Pipe</t>
  </si>
  <si>
    <t xml:space="preserve"> Ductile Iron Water Fittings w/ Restraint</t>
  </si>
  <si>
    <t xml:space="preserve"> Steel Fittings</t>
  </si>
  <si>
    <t xml:space="preserve"> C303 Fittings</t>
  </si>
  <si>
    <t xml:space="preserve"> Hydrocarbon Resistant Gaskets</t>
  </si>
  <si>
    <t xml:space="preserve"> 4" Water Pipe</t>
  </si>
  <si>
    <t xml:space="preserve"> 4" Water Pipe, CSS Backfill</t>
  </si>
  <si>
    <t xml:space="preserve"> 4" Water Pipe, Select Backfill</t>
  </si>
  <si>
    <t xml:space="preserve"> 4" Water Pipe, CLSM Backfill</t>
  </si>
  <si>
    <t xml:space="preserve"> 4" DIP Water</t>
  </si>
  <si>
    <t xml:space="preserve"> 4" DIP Water, CSS Backfill</t>
  </si>
  <si>
    <t xml:space="preserve"> 4" DIP Water, Select Backfill</t>
  </si>
  <si>
    <t xml:space="preserve"> 4" DIP Water, CLSM Backfill</t>
  </si>
  <si>
    <t xml:space="preserve"> 4" PVC Water Pipe</t>
  </si>
  <si>
    <t xml:space="preserve"> 4" PVC Water Pipe, CSS Backfill</t>
  </si>
  <si>
    <t xml:space="preserve"> 4" PVC Water Pipe, Select Backfill</t>
  </si>
  <si>
    <t xml:space="preserve"> 4" PVC Water Pipe, CLSM Backfill</t>
  </si>
  <si>
    <t xml:space="preserve"> 6" Water Pipe</t>
  </si>
  <si>
    <t xml:space="preserve"> 6" Water Pipe, CSS Backfill</t>
  </si>
  <si>
    <t xml:space="preserve"> 6" Water Pipe, Select Backfill</t>
  </si>
  <si>
    <t xml:space="preserve"> 6" Water Pipe, CLSM Backfill</t>
  </si>
  <si>
    <t xml:space="preserve"> 6" DIP Water</t>
  </si>
  <si>
    <t xml:space="preserve"> 6" DIP Water, CSS Backfill</t>
  </si>
  <si>
    <t xml:space="preserve"> 6" DIP Water, Select Backfill</t>
  </si>
  <si>
    <t xml:space="preserve"> 6" DIP Water, CLSM Backfill</t>
  </si>
  <si>
    <t xml:space="preserve"> 6" PVC Water Pipe</t>
  </si>
  <si>
    <t xml:space="preserve"> 6" PVC Water Pipe, CSS Backfill</t>
  </si>
  <si>
    <t xml:space="preserve"> 6" PVC Water Pipe, Select Backfill</t>
  </si>
  <si>
    <t xml:space="preserve"> 6" PVC Water Pipe, CLSM Backfill</t>
  </si>
  <si>
    <t xml:space="preserve"> 8" Water Pipe</t>
  </si>
  <si>
    <t xml:space="preserve"> 8" Water Pipe, CSS Backfill</t>
  </si>
  <si>
    <t xml:space="preserve"> 8" Water Pipe, Select Backfill</t>
  </si>
  <si>
    <t xml:space="preserve"> 8" Water Pipe, CLSM Backfill</t>
  </si>
  <si>
    <t xml:space="preserve"> 8" DIP Water</t>
  </si>
  <si>
    <t xml:space="preserve"> 8" DIP Water, CSS Backfill</t>
  </si>
  <si>
    <t xml:space="preserve"> 8" DIP Water, Select Backfill</t>
  </si>
  <si>
    <t xml:space="preserve"> 8" DIP Water, CLSM Backfill</t>
  </si>
  <si>
    <t xml:space="preserve"> 8" PVC Water Pipe</t>
  </si>
  <si>
    <t xml:space="preserve"> 8" PVC Water Pipe, CSS Backfill</t>
  </si>
  <si>
    <t xml:space="preserve"> 8" PVC Water Pipe, Select Backfill</t>
  </si>
  <si>
    <t xml:space="preserve"> 8" PVC Water Pipe, CLSM Backfill</t>
  </si>
  <si>
    <t xml:space="preserve"> 10" Water Pipe</t>
  </si>
  <si>
    <t xml:space="preserve"> 10" Water Pipe, CSS Backfill</t>
  </si>
  <si>
    <t xml:space="preserve"> 10" Water Pipe, Select Backfill</t>
  </si>
  <si>
    <t xml:space="preserve"> 10" Water Pipe, CLSM Backfill</t>
  </si>
  <si>
    <t xml:space="preserve"> 10" DIP Water</t>
  </si>
  <si>
    <t xml:space="preserve"> 10" DIP Water, CSS Backfill</t>
  </si>
  <si>
    <t xml:space="preserve"> 10" DIP Water, Select Backfill</t>
  </si>
  <si>
    <t xml:space="preserve"> 10" DIP Water, CLSM Backfill</t>
  </si>
  <si>
    <t xml:space="preserve"> 10" PVC Water Pipe</t>
  </si>
  <si>
    <t xml:space="preserve"> 10" PVC Water Pipe, CSS Backfill</t>
  </si>
  <si>
    <t xml:space="preserve"> 10" PVC Water Pipe, Select Backfill</t>
  </si>
  <si>
    <t xml:space="preserve"> 10" PVC Water Pipe, CLSM Backfill</t>
  </si>
  <si>
    <t xml:space="preserve"> 12" Water Pipe</t>
  </si>
  <si>
    <t xml:space="preserve"> 12" Water Pipe, CSS Backfill</t>
  </si>
  <si>
    <t xml:space="preserve"> 12" Water Pipe, Select Backfill</t>
  </si>
  <si>
    <t xml:space="preserve"> 12" Water Pipe (Restrained Joints)</t>
  </si>
  <si>
    <t xml:space="preserve"> 12" Water Pipe, CSS Backfill (Restrained Joints)</t>
  </si>
  <si>
    <t xml:space="preserve"> 12" Water Pipe, Select Backfill (Restrained Joints)</t>
  </si>
  <si>
    <t xml:space="preserve"> 12" Water Pipe, CLSM Backfill</t>
  </si>
  <si>
    <t xml:space="preserve"> 12" Water Pipe, CLSM Backfill (Restrained Joints)</t>
  </si>
  <si>
    <t xml:space="preserve"> 12" DIP Water</t>
  </si>
  <si>
    <t xml:space="preserve"> 12" DIP Water, CSS Backfill</t>
  </si>
  <si>
    <t xml:space="preserve"> 12" DIP Water, Select Backfill</t>
  </si>
  <si>
    <t xml:space="preserve"> 12" DIP Water (Restrained Joints)</t>
  </si>
  <si>
    <t xml:space="preserve"> 12" DIP Water, CSS Backfill (Restrained Joints)</t>
  </si>
  <si>
    <t xml:space="preserve"> 12" DIP Water, Select Backfill (Restrained Joints)</t>
  </si>
  <si>
    <t xml:space="preserve"> 12" DIP Water, CLSM Backfill</t>
  </si>
  <si>
    <t xml:space="preserve"> 12" DIP Water, CLSM Backfill (Restrained Joints)</t>
  </si>
  <si>
    <t xml:space="preserve"> 12" PVC Water Pipe</t>
  </si>
  <si>
    <t xml:space="preserve"> 12" PVC Water Pipe, CSS Backfill</t>
  </si>
  <si>
    <t xml:space="preserve"> 12" PVC Water Pipe, Select Backfill</t>
  </si>
  <si>
    <t xml:space="preserve"> 12" PVC Water Pipe (Restrained Joints)</t>
  </si>
  <si>
    <t xml:space="preserve"> 12" PVC Water Pipe, CSS Backfill (Restrained Joints)</t>
  </si>
  <si>
    <t xml:space="preserve"> 12" PVC Water Pipe, Select Backfill (Restrained Joints)</t>
  </si>
  <si>
    <t xml:space="preserve"> 12" PVC Water Pipe, CLSM Backfill</t>
  </si>
  <si>
    <t xml:space="preserve"> 12" PVC Water Pipe, CLSM Backfill (Restrained Joints)</t>
  </si>
  <si>
    <t xml:space="preserve"> 16" Water Pipe</t>
  </si>
  <si>
    <t xml:space="preserve"> 16" Water Pipe, CSS Backfill</t>
  </si>
  <si>
    <t xml:space="preserve"> 16" Water Pipe, Select Backfill</t>
  </si>
  <si>
    <t xml:space="preserve"> 16" Water Pipe (Restrained Joints)</t>
  </si>
  <si>
    <t xml:space="preserve"> 16" Water Pipe, CSS Backfill (Restrained Joints)</t>
  </si>
  <si>
    <t xml:space="preserve"> 16" Water Pipe, Select Backfill (Restrained Joints)</t>
  </si>
  <si>
    <t xml:space="preserve"> 16" Water Pipe, CLSM Backfill</t>
  </si>
  <si>
    <t xml:space="preserve"> 16" Water Pipe, CLSM Backfill (Restrained Joints)</t>
  </si>
  <si>
    <t xml:space="preserve"> 16" DIP Water</t>
  </si>
  <si>
    <t xml:space="preserve"> 16" DIP Water, CSS Backfill</t>
  </si>
  <si>
    <t xml:space="preserve"> 16" DIP Water, Select Backfill</t>
  </si>
  <si>
    <t xml:space="preserve"> 16" DIP Water (Restrained Joints)</t>
  </si>
  <si>
    <t xml:space="preserve"> 16" DIP Water, CSS Backfill (Restrained Joints)</t>
  </si>
  <si>
    <t xml:space="preserve"> 16" DIP Water, Select Backfill (Restrained Joints)</t>
  </si>
  <si>
    <t xml:space="preserve"> 16" DIP Water, CLSM Backfill</t>
  </si>
  <si>
    <t xml:space="preserve"> 16" DIP Water, CLSM Backfill (Restrained Joints)</t>
  </si>
  <si>
    <t xml:space="preserve"> 16" PVC C905 Water Pipe</t>
  </si>
  <si>
    <t xml:space="preserve"> 16" PVC C905 Water Pipe, CSS Backfill</t>
  </si>
  <si>
    <t xml:space="preserve"> 16" PVC C905 Water Pipe, Select Backfill</t>
  </si>
  <si>
    <t xml:space="preserve"> 16" PVC C905 Water Pipe (Restrained Joints)</t>
  </si>
  <si>
    <t xml:space="preserve"> 16" PVC C905 Water Pipe, CSS Backfill (Restrained Joints)</t>
  </si>
  <si>
    <t xml:space="preserve"> 16" PVC C905 Water Pipe, Select Backfill (Restrained Joints)</t>
  </si>
  <si>
    <t xml:space="preserve"> 16" PVC C905 Water Pipe, CLSM Backfill</t>
  </si>
  <si>
    <t xml:space="preserve"> 16" PVC C905 Water Pipe, CLSM Backfill (Restrained Joints)</t>
  </si>
  <si>
    <t xml:space="preserve"> 24" Water Pipe</t>
  </si>
  <si>
    <t xml:space="preserve"> 24" Water Pipe, CSS Backfill</t>
  </si>
  <si>
    <t xml:space="preserve"> 24" Water Pipe, Select Backfill</t>
  </si>
  <si>
    <t xml:space="preserve"> 24" Water Pipe (Restrained Joints)</t>
  </si>
  <si>
    <t xml:space="preserve"> 24" Water Pipe, CSS Backfill (Restrained Joints)</t>
  </si>
  <si>
    <t xml:space="preserve"> 24" Water Pipe, Select Backfill (Restrained Joints)</t>
  </si>
  <si>
    <t xml:space="preserve"> 24" Water Pipe, CLSM Backfill</t>
  </si>
  <si>
    <t xml:space="preserve"> 24" Water Pipe, CLSM Backfill (Restrained Joints)</t>
  </si>
  <si>
    <t xml:space="preserve"> 24" DIP Water</t>
  </si>
  <si>
    <t xml:space="preserve"> 24" DIP Water, CSS Backfill</t>
  </si>
  <si>
    <t xml:space="preserve"> 24" DIP Water, Select Backfill</t>
  </si>
  <si>
    <t xml:space="preserve"> 24" DIP Water (Restrained Joints)</t>
  </si>
  <si>
    <t xml:space="preserve"> 24" DIP Water, CSS Backfill (Restrained Joints)</t>
  </si>
  <si>
    <t xml:space="preserve"> 24" DIP Water, Select Backfill (Restrained Joints)</t>
  </si>
  <si>
    <t xml:space="preserve"> 24" DIP Water, CLSM Backfill</t>
  </si>
  <si>
    <t xml:space="preserve"> 24" DIP Water, CLSM Backfill (Restrained Joints)</t>
  </si>
  <si>
    <t xml:space="preserve"> 24" PVC C905 Water Pipe</t>
  </si>
  <si>
    <t xml:space="preserve"> 24" PVC C905 Water Pipe, CSS Backfill</t>
  </si>
  <si>
    <t xml:space="preserve"> 24" PVC C905 Water Pipe, Select Backfill</t>
  </si>
  <si>
    <t xml:space="preserve"> 24" PVC C905 Water Pipe (Restrained Joints)</t>
  </si>
  <si>
    <t xml:space="preserve"> 24" PVC C905 Water Pipe, CSS Backfill (Restrained Joints)</t>
  </si>
  <si>
    <t xml:space="preserve"> 24" PVC C905 Water Pipe, Select Backfill (Restrained Joints)</t>
  </si>
  <si>
    <t xml:space="preserve"> 24" PVC C905 Water Pipe, CLSM Backfill</t>
  </si>
  <si>
    <t xml:space="preserve"> 24" PVC C905 Water Pipe, CLSM Backfill (Restrained Joints)</t>
  </si>
  <si>
    <t xml:space="preserve"> 24" Steel AWWA C200 Water Pipe</t>
  </si>
  <si>
    <t xml:space="preserve"> 24" Steel AWWA C200 Water Pipe, CSS Backfill</t>
  </si>
  <si>
    <t xml:space="preserve"> 24" Steel AWWA C200 Water Pipe, Select Backfill</t>
  </si>
  <si>
    <t xml:space="preserve"> 24" Steel AWWA C200 Water Pipe (Restrained Joints)</t>
  </si>
  <si>
    <t xml:space="preserve"> 24" Steel AWWA C200 Water Pipe, CSS Backfill (Restrained Joints)</t>
  </si>
  <si>
    <t xml:space="preserve"> 24" Steel AWWA C200 Water Pipe, Select Backfill (Restrained Joints)</t>
  </si>
  <si>
    <t xml:space="preserve"> 24" Steel AWWA C200 Water Pipe, CLSM Backfill</t>
  </si>
  <si>
    <t xml:space="preserve"> 24" Steel AWWA C200 Water Pipe, CLSM Backfill (Restrained Joints)</t>
  </si>
  <si>
    <t xml:space="preserve"> 24" Concrete AWWA C303 Water Pipe</t>
  </si>
  <si>
    <t xml:space="preserve"> 24" Concrete AWWA C303 Water Pipe, CSS Backfill</t>
  </si>
  <si>
    <t xml:space="preserve"> 24" Concrete AWWA C303 Water Pipe, Select Backfill</t>
  </si>
  <si>
    <t xml:space="preserve"> 24" Concrete AWWA C303 Water Pipe (Restrained Joints)</t>
  </si>
  <si>
    <t xml:space="preserve"> 24" Concrete AWWA C303 Water Pipe, CSS Backfill (Restrained Joints)</t>
  </si>
  <si>
    <t xml:space="preserve"> 24" Concrete AWWA C303 Water Pipe, Select Backfill (Restrained Joints)</t>
  </si>
  <si>
    <t xml:space="preserve"> 24" Concrete AWWA C303 Water Pipe, CLSM Backfill</t>
  </si>
  <si>
    <t xml:space="preserve"> 24" Concrete AWWA C303 Water Pipe, CLSM Backfill (Restrained Joints)</t>
  </si>
  <si>
    <t xml:space="preserve"> 30" Water Pipe</t>
  </si>
  <si>
    <t xml:space="preserve"> 30" Water Pipe, CSS Backfill</t>
  </si>
  <si>
    <t xml:space="preserve"> 30" Water Pipe, Select Backfill</t>
  </si>
  <si>
    <t xml:space="preserve"> 30" Water Pipe (Restrained Joints)</t>
  </si>
  <si>
    <t xml:space="preserve"> 30" Water Pipe, CSS Backfill (Restrained Joints)</t>
  </si>
  <si>
    <t xml:space="preserve"> 30" Water Pipe, Select Backfill (Restrained Joints)</t>
  </si>
  <si>
    <t xml:space="preserve"> 30" Water Pipe, CLSM Backfill</t>
  </si>
  <si>
    <t xml:space="preserve"> 30" Water Pipe, CLSM Backfill (Restrained Joints)</t>
  </si>
  <si>
    <t xml:space="preserve"> 30" DIP Water</t>
  </si>
  <si>
    <t xml:space="preserve"> 30" DIP Water, CSS Backfill</t>
  </si>
  <si>
    <t xml:space="preserve"> 30" DIP Water, Select Backfill</t>
  </si>
  <si>
    <t xml:space="preserve"> 30" DIP Water (Restrained Joints)</t>
  </si>
  <si>
    <t xml:space="preserve"> 30" DIP Water, CSS Backfill (Restrained Joints)</t>
  </si>
  <si>
    <t xml:space="preserve"> 30" DIP Water, Select Backfill (Restrained Joints)</t>
  </si>
  <si>
    <t xml:space="preserve"> 30" DIP Water, CLSM Backfill</t>
  </si>
  <si>
    <t xml:space="preserve"> 30" DIP Water, CLSM Backfill (Restrained Joints)</t>
  </si>
  <si>
    <t xml:space="preserve"> 30" Steel AWWA C200 Water Pipe</t>
  </si>
  <si>
    <t xml:space="preserve"> 30" Steel AWWA C200 Water Pipe, CSS Backfill</t>
  </si>
  <si>
    <t xml:space="preserve"> 30" Steel AWWA C200 Water Pipe, Select Backfill</t>
  </si>
  <si>
    <t xml:space="preserve"> 30" Steel AWWA C200 Water Pipe (Restrained Joints)</t>
  </si>
  <si>
    <t xml:space="preserve"> 30" Steel AWWA C200 Water Pipe, CSS Backfill (Restrained Joints)</t>
  </si>
  <si>
    <t xml:space="preserve"> 30" Steel AWWA C200 Water Pipe, Select Backfill (Restrained Joints)</t>
  </si>
  <si>
    <t xml:space="preserve"> 30" Steel AWWA C200 Water Pipe, CLSM Backfill</t>
  </si>
  <si>
    <t xml:space="preserve"> 30" Steel AWWA C200 Water Pipe, CLSM Backfill (Restrained Joints)</t>
  </si>
  <si>
    <t xml:space="preserve"> 30" Concrete AWWA C303 Water Pipe</t>
  </si>
  <si>
    <t xml:space="preserve"> 30" Concrete AWWA C303 Water Pipe, CSS Backfill</t>
  </si>
  <si>
    <t xml:space="preserve"> 30" Concrete AWWA C303 Water Pipe, Select Backfill</t>
  </si>
  <si>
    <t xml:space="preserve"> 30" Concrete AWWA C303 Water Pipe (Restrained Joints)</t>
  </si>
  <si>
    <t xml:space="preserve"> 30" Concrete AWWA C303 Water Pipe, CSS Backfill (Restrained Joints)</t>
  </si>
  <si>
    <t xml:space="preserve"> 30" Concrete AWWA C303 Water Pipe, Select Backfill (Restrained Joints)</t>
  </si>
  <si>
    <t xml:space="preserve"> 30" Concrete AWWA C303 Water Pipe, CLSM Backfill</t>
  </si>
  <si>
    <t xml:space="preserve"> 30" Concrete AWWA C303 Water Pipe, CLSM Backfill (Restrained Joints)</t>
  </si>
  <si>
    <t xml:space="preserve"> 36" Water Pipe</t>
  </si>
  <si>
    <t xml:space="preserve"> 36" Water Pipe, CSS Backfill</t>
  </si>
  <si>
    <t xml:space="preserve"> 36" Water Pipe, Select Backfill</t>
  </si>
  <si>
    <t xml:space="preserve"> 36" Water Pipe (Restrained Joints)</t>
  </si>
  <si>
    <t xml:space="preserve"> 36" Water Pipe, CSS Backfill (Restrained Joints)</t>
  </si>
  <si>
    <t xml:space="preserve"> 36" Water Pipe, Select Backfill (Restrained Joints)</t>
  </si>
  <si>
    <t xml:space="preserve"> 36" Water Pipe, CLSM Backfill</t>
  </si>
  <si>
    <t xml:space="preserve"> 36" Water Pipe, CLSM Backfill (Restrained Joints)</t>
  </si>
  <si>
    <t xml:space="preserve"> 36" DIP Water</t>
  </si>
  <si>
    <t xml:space="preserve"> 36" DIP Water, CSS Backfill</t>
  </si>
  <si>
    <t xml:space="preserve"> 36" DIP Water, Select Backfill</t>
  </si>
  <si>
    <t xml:space="preserve"> 36" DIP Water (Restrained Joints)</t>
  </si>
  <si>
    <t xml:space="preserve"> 36" DIP Water, CSS Backfill (Restrained Joints)</t>
  </si>
  <si>
    <t xml:space="preserve"> 36" DIP Water, Select Backfill (Restrained Joints)</t>
  </si>
  <si>
    <t xml:space="preserve"> 36" DIP Water, CLSM Backfill</t>
  </si>
  <si>
    <t xml:space="preserve"> 36" DIP Water, CLSM Backfill (Restrained Joints)</t>
  </si>
  <si>
    <t xml:space="preserve"> 36" Steel AWWA C200 Water Pipe</t>
  </si>
  <si>
    <t xml:space="preserve"> 36" Steel AWWA C200 Water Pipe, CSS Backfill</t>
  </si>
  <si>
    <t xml:space="preserve"> 36" Steel AWWA C200 Water Pipe, Select Backfill</t>
  </si>
  <si>
    <t xml:space="preserve"> 36" Steel AWWA C200 Water Pipe (Restrained Joints)</t>
  </si>
  <si>
    <t xml:space="preserve"> 36" Steel AWWA C200 Water Pipe, CSS Backfill (Restrained Joints)</t>
  </si>
  <si>
    <t xml:space="preserve"> 36" Steel AWWA C200 Water Pipe, Select Backfill (Restrained Joints)</t>
  </si>
  <si>
    <t xml:space="preserve"> 36" Steel AWWA C200 Water Pipe, CLSM Backfill</t>
  </si>
  <si>
    <t xml:space="preserve"> 36" Steel AWWA C200 Water Pipe, CLSM Backfill (Restrained Joints)</t>
  </si>
  <si>
    <t xml:space="preserve"> 36" Concrete AWWA C303 Water Pipe</t>
  </si>
  <si>
    <t xml:space="preserve"> 36" Concrete AWWA C303 Water Pipe, CSS Backfill</t>
  </si>
  <si>
    <t xml:space="preserve"> 36" Concrete AWWA C303 Water Pipe, Select Backfill</t>
  </si>
  <si>
    <t xml:space="preserve"> 36" Concrete AWWA C303 Water Pipe (Restrained Joints)</t>
  </si>
  <si>
    <t xml:space="preserve"> 36" Concrete AWWA C303 Water Pipe, CSS Backfill (Restrained Joints)</t>
  </si>
  <si>
    <t xml:space="preserve"> 36" Concrete AWWA C303 Water Pipe, Select Backfill (Restrained Joints)</t>
  </si>
  <si>
    <t xml:space="preserve"> 36" Concrete AWWA C303 Water Pipe, CLSM Backfill</t>
  </si>
  <si>
    <t xml:space="preserve"> 36" Concrete AWWA C303 Water Pipe, CLSM Backfill (Restrained Joints)</t>
  </si>
  <si>
    <t xml:space="preserve"> 42" Water Pipe</t>
  </si>
  <si>
    <t xml:space="preserve"> 42" Water Pipe, CSS Backfill</t>
  </si>
  <si>
    <t xml:space="preserve"> 42" Water Pipe, Select Backfill</t>
  </si>
  <si>
    <t xml:space="preserve"> 42" Water Pipe (Restrained Joints)</t>
  </si>
  <si>
    <t xml:space="preserve"> 42" Water Pipe, CSS Backfill (Restrained Joints)</t>
  </si>
  <si>
    <t xml:space="preserve"> 42" Water Pipe, Select Backfill (Restrained Joints)</t>
  </si>
  <si>
    <t xml:space="preserve"> 42" Water Pipe, CLSM Backfill</t>
  </si>
  <si>
    <t xml:space="preserve"> 42" Water Pipe, CLSM Backfill (Restrained Joints)</t>
  </si>
  <si>
    <t xml:space="preserve"> 42" DIP Water</t>
  </si>
  <si>
    <t xml:space="preserve"> 42" DIP Water, CSS Backfill</t>
  </si>
  <si>
    <t xml:space="preserve"> 42" DIP Water, Select Backfill</t>
  </si>
  <si>
    <t xml:space="preserve"> 42" DIP Water (Restrained Joints)</t>
  </si>
  <si>
    <t xml:space="preserve"> 42" DIP Water, CSS Backfill (Restrained Joints)</t>
  </si>
  <si>
    <t xml:space="preserve"> 42" DIP Water, Select Backfill (Restrained Joints)</t>
  </si>
  <si>
    <t xml:space="preserve"> 42" DIP Water, CLSM Backfill</t>
  </si>
  <si>
    <t xml:space="preserve"> 42" DIP Water, CLSM Backfill (Restrained Joints)</t>
  </si>
  <si>
    <t xml:space="preserve"> 42" Steel AWWA C200 Water Pipe</t>
  </si>
  <si>
    <t xml:space="preserve"> 42" Steel AWWA C200 Water Pipe, CSS Backfill</t>
  </si>
  <si>
    <t xml:space="preserve"> 42" Steel AWWA C200 Water Pipe, Select Backfill</t>
  </si>
  <si>
    <t xml:space="preserve"> 42" Steel AWWA C200 Water Pipe (Restrained Joints)</t>
  </si>
  <si>
    <t xml:space="preserve"> 42" Steel AWWA C200 Water Pipe, CSS Backfill (Restrained Joints)</t>
  </si>
  <si>
    <t xml:space="preserve"> 42" Steel AWWA C200 Water Pipe, Select Backfill (Restrained Joints)</t>
  </si>
  <si>
    <t xml:space="preserve"> 42" Steel AWWA C200 Water Pipe, CLSM Backfill</t>
  </si>
  <si>
    <t xml:space="preserve"> 42" Steel AWWA C200 Water Pipe, CLSM Backfill (Restrained Joints)</t>
  </si>
  <si>
    <t xml:space="preserve"> 42" Concrete AWWA C303 Water Pipe</t>
  </si>
  <si>
    <t xml:space="preserve"> 42" Concrete AWWA C303 Water Pipe, CSS Backfill</t>
  </si>
  <si>
    <t xml:space="preserve"> 42" Concrete AWWA C303 Water Pipe, Select Backfill</t>
  </si>
  <si>
    <t xml:space="preserve"> 42" Concrete AWWA C303 Water Pipe (Restrained Joints)</t>
  </si>
  <si>
    <t xml:space="preserve"> 42" Concrete AWWA C303 Water Pipe, CSS Backfill (Restrained Joints)</t>
  </si>
  <si>
    <t xml:space="preserve"> 42" Concrete AWWA C303 Water Pipe, Select Backfill (Restrained Joints)</t>
  </si>
  <si>
    <t xml:space="preserve"> 42" Concrete AWWA C303 Water Pipe, CLSM Backfill</t>
  </si>
  <si>
    <t xml:space="preserve"> 42" Concrete AWWA C303 Water Pipe, CLSM Backfill (Restrained Joints)</t>
  </si>
  <si>
    <t xml:space="preserve"> 48" Water Pipe</t>
  </si>
  <si>
    <t xml:space="preserve"> 48" Water Pipe, CSS Backfill</t>
  </si>
  <si>
    <t xml:space="preserve"> 48" Water Pipe, Select Backfill</t>
  </si>
  <si>
    <t xml:space="preserve"> 48" Water Pipe (Restrained Joints)</t>
  </si>
  <si>
    <t xml:space="preserve"> 48" Water Pipe, CSS Backfill (Restrained Joints)</t>
  </si>
  <si>
    <t xml:space="preserve"> 48" Water Pipe, Select Backfill (Restrained Joints)</t>
  </si>
  <si>
    <t xml:space="preserve"> 48" Water Pipe, CLSM Backfill</t>
  </si>
  <si>
    <t xml:space="preserve"> 48" Water Pipe, CLSM Backfill (Restrained Joints)</t>
  </si>
  <si>
    <t xml:space="preserve"> 48" DIP Water</t>
  </si>
  <si>
    <t xml:space="preserve"> 48" DIP Water, CSS Backfill</t>
  </si>
  <si>
    <t xml:space="preserve"> 48" DIP Water, Select Backfill</t>
  </si>
  <si>
    <t xml:space="preserve"> 48" DIP Water (Restrained Joints)</t>
  </si>
  <si>
    <t xml:space="preserve"> 48" DIP Water, CSS Backfill (Restrained Joints)</t>
  </si>
  <si>
    <t xml:space="preserve"> 48" DIP Water, Select Backfill (Restrained Joints)</t>
  </si>
  <si>
    <t xml:space="preserve"> 48" DIP Water, CLSM Backfill</t>
  </si>
  <si>
    <t xml:space="preserve"> 48" DIP Water, CLSM Backfill (Restrained Joints)</t>
  </si>
  <si>
    <t xml:space="preserve"> 48" Steel AWWA C200 Water Pipe</t>
  </si>
  <si>
    <t xml:space="preserve"> 48" Steel AWWA C200 Water Pipe, CSS Backfill</t>
  </si>
  <si>
    <t xml:space="preserve"> 48" Steel AWWA C200 Water Pipe, Select Backfill</t>
  </si>
  <si>
    <t xml:space="preserve"> 48" Steel AWWA C200 Water Pipe (Restrained Joints)</t>
  </si>
  <si>
    <t xml:space="preserve"> 48" Steel AWWA C200 Water Pipe, CSS Backfill (Restrained Joints)</t>
  </si>
  <si>
    <t xml:space="preserve"> 48" Steel AWWA C200 Water Pipe, Select Backfill (Restrained Joints)</t>
  </si>
  <si>
    <t xml:space="preserve"> 48" Steel AWWA C200 Water Pipe, CLSM Backfill</t>
  </si>
  <si>
    <t xml:space="preserve"> 48" Steel AWWA C200 Water Pipe, CLSM Backfill (Restrained Joints)</t>
  </si>
  <si>
    <t xml:space="preserve"> 48" Concrete AWWA C303 Water Pipe</t>
  </si>
  <si>
    <t xml:space="preserve"> 48" Concrete AWWA C303 Water Pipe, CSS Backfill</t>
  </si>
  <si>
    <t xml:space="preserve"> 48" Concrete AWWA C303 Water Pipe, Select Backfill</t>
  </si>
  <si>
    <t xml:space="preserve"> 48" Concrete AWWA C303 Water Pipe (Restrained Joints)</t>
  </si>
  <si>
    <t xml:space="preserve"> 48" Concrete AWWA C303 Water Pipe, CSS Backfill (Restrained Joints)</t>
  </si>
  <si>
    <t xml:space="preserve"> 48" Concrete AWWA C303 Water Pipe, Select Backfill (Restrained Joints)</t>
  </si>
  <si>
    <t xml:space="preserve"> 48" Concrete AWWA C303 Water Pipe, CLSM Backfill</t>
  </si>
  <si>
    <t xml:space="preserve"> 48" Concrete AWWA C303 Water Pipe, CLSM Backfill (Restrained Joints)</t>
  </si>
  <si>
    <t xml:space="preserve"> 54" Water Pipe</t>
  </si>
  <si>
    <t xml:space="preserve"> 54" Water Pipe, CSS Backfill</t>
  </si>
  <si>
    <t xml:space="preserve"> 54" Water Pipe, Select Backfill</t>
  </si>
  <si>
    <t xml:space="preserve"> 54" Water Pipe (Restrained Joints)</t>
  </si>
  <si>
    <t xml:space="preserve"> 54" Water Pipe, CSS Backfill (Restrained Joints)</t>
  </si>
  <si>
    <t xml:space="preserve"> 54" Water Pipe, Select Backfill (Restrained Joints)</t>
  </si>
  <si>
    <t xml:space="preserve"> 54" Water Pipe, CLSM Backfill</t>
  </si>
  <si>
    <t xml:space="preserve"> 54" Water Pipe, CLSM Backfill (Restrained Joints)</t>
  </si>
  <si>
    <t xml:space="preserve"> 54" DIP Water</t>
  </si>
  <si>
    <t xml:space="preserve"> 54" DIP Water, CSS Backfill</t>
  </si>
  <si>
    <t xml:space="preserve"> 54" DIP Water, Select Backfill</t>
  </si>
  <si>
    <t xml:space="preserve"> 54" DIP Water (Restrained Joints)</t>
  </si>
  <si>
    <t xml:space="preserve"> 54" DIP Water, CSS Backfill (Restrained Joints)</t>
  </si>
  <si>
    <t xml:space="preserve"> 54" DIP Water, Select Backfill (Restrained Joints)</t>
  </si>
  <si>
    <t xml:space="preserve"> 54" DIP Water, CLSM Backfill</t>
  </si>
  <si>
    <t xml:space="preserve"> 54" DIP Water, CLSM Backfill (Restrained Joints)</t>
  </si>
  <si>
    <t xml:space="preserve"> 54" Steel AWWA C200 Water Pipe</t>
  </si>
  <si>
    <t xml:space="preserve"> 54" Steel AWWA C200 Water Pipe, CSS Backfill</t>
  </si>
  <si>
    <t xml:space="preserve"> 54" Steel AWWA C200 Water Pipe, Select Backfill</t>
  </si>
  <si>
    <t xml:space="preserve"> 54" Steel AWWA C200 Water Pipe (Restrained Joints)</t>
  </si>
  <si>
    <t xml:space="preserve"> 54" Steel AWWA C200 Water Pipe, CSS Backfill (Restrained Joints)</t>
  </si>
  <si>
    <t xml:space="preserve"> 54" Steel AWWA C200 Water Pipe, Select Backfill (Restrained Joints)</t>
  </si>
  <si>
    <t xml:space="preserve"> 54" Steel AWWA C200 Water Pipe, CLSM Backfill</t>
  </si>
  <si>
    <t xml:space="preserve"> 54" Steel AWWA C200 Water Pipe, CLSM Backfill (Restrained Joints)</t>
  </si>
  <si>
    <t xml:space="preserve"> 54" Concrete AWWA C303 Water Pipe</t>
  </si>
  <si>
    <t xml:space="preserve"> 54" Concrete AWWA C303 Water Pipe, CSS Backfill</t>
  </si>
  <si>
    <t xml:space="preserve"> 54" Concrete AWWA C303 Water Pipe, Select Backfill</t>
  </si>
  <si>
    <t xml:space="preserve"> 54" Concrete AWWA C303 Water Pipe (Restrained Joints)</t>
  </si>
  <si>
    <t xml:space="preserve"> 54" Concrete AWWA C303 Water Pipe, CSS Backfill (Restrained Joints)</t>
  </si>
  <si>
    <t xml:space="preserve"> 54" Concrete AWWA C303 Water Pipe, Select Backfill (Restrained Joints)</t>
  </si>
  <si>
    <t xml:space="preserve"> 54" Concrete AWWA C303 Water Pipe, CLSM Backfill</t>
  </si>
  <si>
    <t xml:space="preserve"> 54" Concrete AWWA C303 Water Pipe, CLSM Backfill (Restrained Joints)</t>
  </si>
  <si>
    <t xml:space="preserve"> 60" Water Pipe</t>
  </si>
  <si>
    <t xml:space="preserve"> 60" Water Pipe, CSS Backfill</t>
  </si>
  <si>
    <t xml:space="preserve"> 60" Water Pipe, Select Backfill</t>
  </si>
  <si>
    <t xml:space="preserve"> 60" Water Pipe (Restrained Joints)</t>
  </si>
  <si>
    <t xml:space="preserve"> 60" Water Pipe, CSS Backfill (Restrained Joints)</t>
  </si>
  <si>
    <t xml:space="preserve"> 60" Water Pipe, Select Backfill (Restrained Joints)</t>
  </si>
  <si>
    <t xml:space="preserve"> 60" Water Pipe, CLSM Backfill</t>
  </si>
  <si>
    <t xml:space="preserve"> 60" Water Pipe, CLSM Backfill (Restrained Joints)</t>
  </si>
  <si>
    <t xml:space="preserve"> 60" DIP Water</t>
  </si>
  <si>
    <t xml:space="preserve"> 60" DIP Water, CSS Backfill</t>
  </si>
  <si>
    <t xml:space="preserve"> 60" DIP Water, Select Backfill</t>
  </si>
  <si>
    <t xml:space="preserve"> 60" DIP Water (Restrained Joints)</t>
  </si>
  <si>
    <t xml:space="preserve"> 60" DIP Water, CSS Backfill (Restrained Joints)</t>
  </si>
  <si>
    <t xml:space="preserve"> 60" DIP Water, Select Backfill (Restrained Joints)</t>
  </si>
  <si>
    <t xml:space="preserve"> 60" DIP Water, CLSM Backfill</t>
  </si>
  <si>
    <t xml:space="preserve"> 60" DIP Water, CLSM Backfill (Restrained Joints)</t>
  </si>
  <si>
    <t xml:space="preserve"> 60" Steel AWWA C200 Water Pipe</t>
  </si>
  <si>
    <t xml:space="preserve"> 60" Steel AWWA C200 Water Pipe, CSS Backfill</t>
  </si>
  <si>
    <t xml:space="preserve"> 60" Steel AWWA C200 Water Pipe, Select Backfill</t>
  </si>
  <si>
    <t xml:space="preserve"> 60" Steel AWWA C200 Water Pipe (Restrained Joints)</t>
  </si>
  <si>
    <t xml:space="preserve"> 60" Steel AWWA C200 Water Pipe, CSS Backfill (Restrained Joints)</t>
  </si>
  <si>
    <t xml:space="preserve"> 60" Steel AWWA C200 Water Pipe, Select Backfill (Restrained Joints)</t>
  </si>
  <si>
    <t xml:space="preserve"> 60" Steel AWWA C200 Water Pipe, CLSM Backfill</t>
  </si>
  <si>
    <t xml:space="preserve"> 60" Steel AWWA C200 Water Pipe, CLSM Backfill (Restrained Joints)</t>
  </si>
  <si>
    <t xml:space="preserve"> 60" Concrete AWWA C303 Water Pipe</t>
  </si>
  <si>
    <t xml:space="preserve"> 60" Concrete AWWA C303 Water Pipe, CSS Backfill</t>
  </si>
  <si>
    <t xml:space="preserve"> 60" Concrete AWWA C303 Water Pipe, Select Backfill</t>
  </si>
  <si>
    <t xml:space="preserve"> 60" Concrete AWWA C303 Water Pipe (Restrained Joints)</t>
  </si>
  <si>
    <t xml:space="preserve"> 60" Concrete AWWA C303 Water Pipe, CSS Backfill (Restrained Joints)</t>
  </si>
  <si>
    <t xml:space="preserve"> 60" Concrete AWWA C303 Water Pipe, Select Backfill (Restrained Joints)</t>
  </si>
  <si>
    <t xml:space="preserve"> 60" Concrete AWWA C303 Water Pipe, CLSM Backfill</t>
  </si>
  <si>
    <t xml:space="preserve"> 60" Concrete AWWA C303 Water Pipe, CLSM Backfill (Restrained Joints)</t>
  </si>
  <si>
    <t xml:space="preserve"> 64" Water Pipe</t>
  </si>
  <si>
    <t xml:space="preserve"> 64" Water Pipe, CSS Backfill</t>
  </si>
  <si>
    <t xml:space="preserve"> 64" Water Pipe, Select Backfill</t>
  </si>
  <si>
    <t xml:space="preserve"> 64" Water Pipe (Restrained Joints)</t>
  </si>
  <si>
    <t xml:space="preserve"> 64" Water Pipe, CSS Backfill (Restrained Joints)</t>
  </si>
  <si>
    <t xml:space="preserve"> 64" Water Pipe, Select Backfill (Restrained Joints)</t>
  </si>
  <si>
    <t xml:space="preserve"> 64" Water Pipe, CLSM Backfill</t>
  </si>
  <si>
    <t xml:space="preserve"> 64" Water Pipe, CLSM Backfill (Restrained Joints)</t>
  </si>
  <si>
    <t xml:space="preserve"> 64" DIP Water</t>
  </si>
  <si>
    <t xml:space="preserve"> 64" DIP Water, CSS Backfill</t>
  </si>
  <si>
    <t xml:space="preserve"> 64" DIP Water, Select Backfill</t>
  </si>
  <si>
    <t xml:space="preserve"> 64" DIP Water (Restrained Joints)</t>
  </si>
  <si>
    <t xml:space="preserve"> 64" DIP Water, CSS Backfill (Restrained Joints)</t>
  </si>
  <si>
    <t xml:space="preserve"> 64" DIP Water, Select Backfill (Restrained Joints)</t>
  </si>
  <si>
    <t xml:space="preserve"> 64" DIP Water, CLSM Backfill</t>
  </si>
  <si>
    <t xml:space="preserve"> 64" DIP Water, CLSM Backfill (Restrained Joints)</t>
  </si>
  <si>
    <t xml:space="preserve"> 64" Steel AWWA C200 Water Pipe</t>
  </si>
  <si>
    <t xml:space="preserve"> 64" Steel AWWA C200 Water Pipe, CSS Backfill</t>
  </si>
  <si>
    <t xml:space="preserve"> 64" Steel AWWA C200 Water Pipe, Select Backfill</t>
  </si>
  <si>
    <t xml:space="preserve"> 64" Steel AWWA C200 Water Pipe (Restrained Joints)</t>
  </si>
  <si>
    <t xml:space="preserve"> 64" Steel AWWA C200 Water Pipe, CSS Backfill (Restrained Joints)</t>
  </si>
  <si>
    <t xml:space="preserve"> 64" Steel AWWA C200 Water Pipe, Select Backfill (Restrained Joints)</t>
  </si>
  <si>
    <t xml:space="preserve"> 64" Steel AWWA C200 Water Pipe, CLSM Backfill</t>
  </si>
  <si>
    <t xml:space="preserve"> 64" Steel AWWA C200 Water Pipe, CLSM Backfill (Restrained Joints)</t>
  </si>
  <si>
    <t xml:space="preserve"> 64" Concrete AWWA C303 Water Pipe</t>
  </si>
  <si>
    <t xml:space="preserve"> 64" Concrete AWWA C303 Water Pipe, CSS Backfill</t>
  </si>
  <si>
    <t xml:space="preserve"> 64" Concrete AWWA C303 Water Pipe, Select Backfill</t>
  </si>
  <si>
    <t xml:space="preserve"> 64" Concrete AWWA C303 Water Pipe (Restrained Joints)</t>
  </si>
  <si>
    <t xml:space="preserve"> 64" Concrete AWWA C303 Water Pipe, CSS Backfill (Restrained Joints)</t>
  </si>
  <si>
    <t xml:space="preserve"> 64" Concrete AWWA C303 Water Pipe, Select Backfill (Restrained Joints)</t>
  </si>
  <si>
    <t xml:space="preserve"> 64" Concrete AWWA C303 Water Pipe, CLSM Backfill</t>
  </si>
  <si>
    <t xml:space="preserve"> 64" Concrete AWWA C303 Water Pipe, CLSM Backfill (Restrained Joints)</t>
  </si>
  <si>
    <t xml:space="preserve"> 66" Water Pipe</t>
  </si>
  <si>
    <t xml:space="preserve"> 66" Water Pipe, CSS Backfill</t>
  </si>
  <si>
    <t xml:space="preserve"> 66" Water Pipe, Select Backfill</t>
  </si>
  <si>
    <t xml:space="preserve"> 66" Water Pipe (Restrained Joints)</t>
  </si>
  <si>
    <t xml:space="preserve"> 66" Water Pipe, CSS Backfill (Restrained Joints)</t>
  </si>
  <si>
    <t xml:space="preserve"> 66" Water Pipe, Select Backfill (Restrained Joints)</t>
  </si>
  <si>
    <t xml:space="preserve"> 66" Water Pipe, CLSM Backfill</t>
  </si>
  <si>
    <t xml:space="preserve"> 66" Water Pipe, CLSM Backfill (Restrained Joints)</t>
  </si>
  <si>
    <t xml:space="preserve"> 66" Steel AWWA C200 Water Pipe</t>
  </si>
  <si>
    <t xml:space="preserve"> 66" Steel AWWA C200 Water Pipe, CSS Backfill</t>
  </si>
  <si>
    <t xml:space="preserve"> 66" Steel AWWA C200 Water Pipe, Select Backfill</t>
  </si>
  <si>
    <t xml:space="preserve"> 66" Steel AWWA C200 Water Pipe (Restrained Joints)</t>
  </si>
  <si>
    <t xml:space="preserve"> 66" Steel AWWA C200 Water Pipe, CSS Backfill (Restrained Joints)</t>
  </si>
  <si>
    <t xml:space="preserve"> 66" Steel AWWA C200 Water Pipe, Select Backfill (Restrained Joints)</t>
  </si>
  <si>
    <t xml:space="preserve"> 66" Steel AWWA C200 Water Pipe, CLSM Backfill</t>
  </si>
  <si>
    <t xml:space="preserve"> 66" Steel AWWA C200 Water Pipe, CLSM Backfill (Restrained Joints)</t>
  </si>
  <si>
    <t xml:space="preserve"> 66" Concrete AWWA C303 Water Pipe</t>
  </si>
  <si>
    <t xml:space="preserve"> 66" Concrete AWWA C303 Water Pipe, CSS Backfill</t>
  </si>
  <si>
    <t xml:space="preserve"> 66" Concrete AWWA C303 Water Pipe, Select Backfill</t>
  </si>
  <si>
    <t xml:space="preserve"> 66" Concrete AWWA C303 Water Pipe (Restrained Joints)</t>
  </si>
  <si>
    <t xml:space="preserve"> 66" Concrete AWWA C303 Water Pipe, CSS Backfill (Restrained Joints)</t>
  </si>
  <si>
    <t xml:space="preserve"> 66" Concrete AWWA C303 Water Pipe, Select Backfill (Restrained Joints)</t>
  </si>
  <si>
    <t xml:space="preserve"> 66" Concrete AWWA C303 Water Pipe, CLSM Backfill</t>
  </si>
  <si>
    <t xml:space="preserve"> 66" Concrete AWWA C303 Water Pipe, CLSM Backfill (Restrained Joints)</t>
  </si>
  <si>
    <t xml:space="preserve"> 72" Water Pipe</t>
  </si>
  <si>
    <t xml:space="preserve"> 72" Water Pipe, CSS Backfill</t>
  </si>
  <si>
    <t xml:space="preserve"> 72" Water Pipe, Select Backfill</t>
  </si>
  <si>
    <t xml:space="preserve"> 72" Water Pipe (Restrained Joints)</t>
  </si>
  <si>
    <t xml:space="preserve"> 72" Water Pipe, CSS Backfill (Restrained Joints)</t>
  </si>
  <si>
    <t xml:space="preserve"> 72" Water Pipe, Select Backfill (Restrained Joints)</t>
  </si>
  <si>
    <t xml:space="preserve"> 72" Water Pipe, CLSM Backfill</t>
  </si>
  <si>
    <t xml:space="preserve"> 72" Water Pipe, CLSM Backfill (Restrained Joints)</t>
  </si>
  <si>
    <t xml:space="preserve"> 72" Steel AWWA C200 Water Pipe</t>
  </si>
  <si>
    <t xml:space="preserve"> 72" Steel AWWA C200 Water Pipe, CSS Backfill</t>
  </si>
  <si>
    <t xml:space="preserve"> 72" Steel AWWA C200 Water Pipe, Select Backfill</t>
  </si>
  <si>
    <t xml:space="preserve"> 72" Steel AWWA C200 Water Pipe (Restrained Joints)</t>
  </si>
  <si>
    <t xml:space="preserve"> 72" Steel AWWA C200 Water Pipe, CSS Backfill (Restrained Joints)</t>
  </si>
  <si>
    <t xml:space="preserve"> 72" Steel AWWA C200 Water Pipe, Select Backfill (Restrained Joints)</t>
  </si>
  <si>
    <t xml:space="preserve"> 72" Steel AWWA C200 Water Pipe, CLSM Backfill</t>
  </si>
  <si>
    <t xml:space="preserve"> 72" Steel AWWA C200 Water Pipe, CLSM Backfill (Restrained Joints)</t>
  </si>
  <si>
    <t xml:space="preserve"> 72" Concrete AWWA C303 Water Pipe</t>
  </si>
  <si>
    <t xml:space="preserve"> 72" Concrete AWWA C303 Water Pipe, CSS Backfill</t>
  </si>
  <si>
    <t xml:space="preserve"> 72" Concrete AWWA C303 Water Pipe, Select Backfill</t>
  </si>
  <si>
    <t xml:space="preserve"> 72" Concrete AWWA C303 Water Pipe (Restrained Joints)</t>
  </si>
  <si>
    <t xml:space="preserve"> 72" Concrete AWWA C303 Water Pipe, CSS Backfill (Restrained Joints)</t>
  </si>
  <si>
    <t xml:space="preserve"> 72" Concrete AWWA C303 Water Pipe, Select Backfill (Restrained Joints)</t>
  </si>
  <si>
    <t xml:space="preserve"> 72" Concrete AWWA C303 Water Pipe, CLSM Backfill</t>
  </si>
  <si>
    <t xml:space="preserve"> 72" Concrete AWWA C303 Water Pipe, CLSM Backfill (Restrained Joints)</t>
  </si>
  <si>
    <t xml:space="preserve"> Fire Hydrant</t>
  </si>
  <si>
    <t xml:space="preserve"> Water Sampling Station</t>
  </si>
  <si>
    <t xml:space="preserve"> Connection to Existing 16" Water Main</t>
  </si>
  <si>
    <t xml:space="preserve"> Connection to Existing 20" Water Main</t>
  </si>
  <si>
    <t xml:space="preserve"> Connection to Existing 24" Water Main</t>
  </si>
  <si>
    <t xml:space="preserve"> Connection to Existing 30" Water Main</t>
  </si>
  <si>
    <t xml:space="preserve"> Connection to Existing 36" Water Main</t>
  </si>
  <si>
    <t xml:space="preserve"> Connection to Existing 42" Water Main</t>
  </si>
  <si>
    <t xml:space="preserve"> Connection to Existing 48" Water Main</t>
  </si>
  <si>
    <t xml:space="preserve"> Connection to Existing 54" Water Main</t>
  </si>
  <si>
    <t xml:space="preserve"> Connection to Existing 60" Water Main</t>
  </si>
  <si>
    <t xml:space="preserve"> Connection to Existing 66" Water Main</t>
  </si>
  <si>
    <t xml:space="preserve"> Connection to Existing 72" Water Main</t>
  </si>
  <si>
    <t xml:space="preserve"> Connection to Existing 4"-12" Water Main</t>
  </si>
  <si>
    <t xml:space="preserve"> 2" Combination Air Valve Assembly for Water</t>
  </si>
  <si>
    <t xml:space="preserve"> 3" Combination Air Valve Assembly for Water</t>
  </si>
  <si>
    <t xml:space="preserve"> 4" Combination Air Valve Assembly for Water</t>
  </si>
  <si>
    <t xml:space="preserve"> 6" Combination Air Valve Assembly for Water</t>
  </si>
  <si>
    <t xml:space="preserve"> 8" Combination Air Valve Assembly for Water</t>
  </si>
  <si>
    <t xml:space="preserve"> 1" Water Service, Meter Reconnection</t>
  </si>
  <si>
    <t xml:space="preserve"> 1" Bored Water Service</t>
  </si>
  <si>
    <t xml:space="preserve"> 1" Water Service</t>
  </si>
  <si>
    <t xml:space="preserve"> 1" Private Water Service</t>
  </si>
  <si>
    <t xml:space="preserve"> 1 1/2" Water Service, Meter Reconnection</t>
  </si>
  <si>
    <t xml:space="preserve"> 1 1/2" Bored Water Service</t>
  </si>
  <si>
    <t xml:space="preserve"> 1 1/2" Water Service</t>
  </si>
  <si>
    <t xml:space="preserve"> 1 1/2" Private Water Service</t>
  </si>
  <si>
    <t xml:space="preserve"> 2" Water Service, Meter  Reconnection</t>
  </si>
  <si>
    <t xml:space="preserve"> 2" Bored Water Service</t>
  </si>
  <si>
    <t xml:space="preserve"> 2" Water Service</t>
  </si>
  <si>
    <t xml:space="preserve"> 2" Private Water Service</t>
  </si>
  <si>
    <t xml:space="preserve"> 3" Water Meter and Vault</t>
  </si>
  <si>
    <t xml:space="preserve"> 4" Water Meter and Vault</t>
  </si>
  <si>
    <t xml:space="preserve"> 6" Water Meter and Vault</t>
  </si>
  <si>
    <t xml:space="preserve"> 8" Water Meter and Vault</t>
  </si>
  <si>
    <t xml:space="preserve"> 10" Water Meter and Vault</t>
  </si>
  <si>
    <t xml:space="preserve"> 4" Gate Valve</t>
  </si>
  <si>
    <t xml:space="preserve"> 6" Gate Valve</t>
  </si>
  <si>
    <t xml:space="preserve"> 8" Gate Valve</t>
  </si>
  <si>
    <t xml:space="preserve"> 10" Gate Valve</t>
  </si>
  <si>
    <t xml:space="preserve"> 12" Gate Valve</t>
  </si>
  <si>
    <t xml:space="preserve"> 16" Gate Valve w/ Vault</t>
  </si>
  <si>
    <t xml:space="preserve"> 20" Gate Valve w/ Vault</t>
  </si>
  <si>
    <t xml:space="preserve"> 24" Gate Valve w/ Vault</t>
  </si>
  <si>
    <t xml:space="preserve"> 30" Gate Valve w/ Vault</t>
  </si>
  <si>
    <t xml:space="preserve"> 36" Gate Valve w/ Vault</t>
  </si>
  <si>
    <t xml:space="preserve"> 42" Gate Valve w/ Vault</t>
  </si>
  <si>
    <t xml:space="preserve"> 48" Gate Valve w/ Vault</t>
  </si>
  <si>
    <t xml:space="preserve"> 4" Cut-in Gate Valve</t>
  </si>
  <si>
    <t xml:space="preserve"> 6" Cut-in Gate Valve</t>
  </si>
  <si>
    <t xml:space="preserve"> 8" Cut-in Gate Valve</t>
  </si>
  <si>
    <t xml:space="preserve"> 10" Cut-in Gate Valve</t>
  </si>
  <si>
    <t xml:space="preserve"> 12" Cut-in Gate Valve</t>
  </si>
  <si>
    <t xml:space="preserve"> 16" Cut-in Gate Valve w/ Vault</t>
  </si>
  <si>
    <t xml:space="preserve"> 18" Cut-in Gate Valve w/ Vault</t>
  </si>
  <si>
    <t xml:space="preserve"> 20" Cut-in Gate Valve w/ Vault</t>
  </si>
  <si>
    <t xml:space="preserve"> 24" Cut-in Gate Valve w/ Vault</t>
  </si>
  <si>
    <t xml:space="preserve"> 30" Cut-in Gate Valve w/ Vault</t>
  </si>
  <si>
    <t xml:space="preserve"> 36" Cut-in Gate Valve w/ Vault</t>
  </si>
  <si>
    <t xml:space="preserve"> 42" Cut-in Gate Valve w/ Vault</t>
  </si>
  <si>
    <t xml:space="preserve"> 6" x 4" Tapping Sleeve &amp; Valve</t>
  </si>
  <si>
    <t xml:space="preserve"> 6" x 6" Tapping Sleeve &amp; Valve</t>
  </si>
  <si>
    <t xml:space="preserve"> 8" x 4" Tapping Sleeve &amp; Valve</t>
  </si>
  <si>
    <t xml:space="preserve"> 8" x 6" Tapping Sleeve &amp; Valve</t>
  </si>
  <si>
    <t xml:space="preserve"> 8" x 8" Tapping Sleeve &amp; Valve</t>
  </si>
  <si>
    <t xml:space="preserve"> 10" x 4" Tapping Sleeve &amp; Valve</t>
  </si>
  <si>
    <t xml:space="preserve"> 10" x 6" Tapping Sleeve &amp; Valve</t>
  </si>
  <si>
    <t xml:space="preserve"> 10" x 8" Tapping Sleeve &amp; Valve</t>
  </si>
  <si>
    <t xml:space="preserve"> 10" x 10" Tapping Sleeve &amp; Valve</t>
  </si>
  <si>
    <t xml:space="preserve"> 12" x 4" Tapping Sleeve &amp; Valve</t>
  </si>
  <si>
    <t xml:space="preserve"> 12" x 6" Tapping Sleeve &amp; Valve</t>
  </si>
  <si>
    <t xml:space="preserve"> 12" x 8" Tapping Sleeve &amp; Valve</t>
  </si>
  <si>
    <t xml:space="preserve"> 12" x 10" Tapping Sleeve &amp; Valve</t>
  </si>
  <si>
    <t xml:space="preserve"> 12" x 12" Tapping Sleeve &amp; Valve</t>
  </si>
  <si>
    <t xml:space="preserve"> 16" x 4" Tapping Sleeve &amp; Valve</t>
  </si>
  <si>
    <t xml:space="preserve"> 16" x 6" Tapping Sleeve &amp; Valve</t>
  </si>
  <si>
    <t xml:space="preserve"> 16" x 8" Tapping Sleeve &amp; Valve</t>
  </si>
  <si>
    <t xml:space="preserve"> 16" x 10" Tapping Sleeve &amp; Valve</t>
  </si>
  <si>
    <t xml:space="preserve"> 16" x 12" Tapping Sleeve &amp; Valve</t>
  </si>
  <si>
    <t xml:space="preserve"> 18" x 4" Tapping Sleeve &amp; Valve</t>
  </si>
  <si>
    <t xml:space="preserve"> 18" x 6" Tapping Sleeve &amp; Valve</t>
  </si>
  <si>
    <t xml:space="preserve"> 18" x 8" Tapping Sleeve &amp; Valve</t>
  </si>
  <si>
    <t xml:space="preserve"> 18" x 10" Tapping Sleeve &amp; Valve</t>
  </si>
  <si>
    <t xml:space="preserve"> 18" x 12" Tapping Sleeve &amp; Valve</t>
  </si>
  <si>
    <t xml:space="preserve"> 18" x 16" Tapping Sleeve &amp; Valve</t>
  </si>
  <si>
    <t xml:space="preserve"> 20" x 4" Tapping Sleeve &amp; Valve</t>
  </si>
  <si>
    <t xml:space="preserve"> 20" x 6" Tapping Sleeve &amp; Valve</t>
  </si>
  <si>
    <t xml:space="preserve"> 20" x 8" Tapping Sleeve &amp; Valve</t>
  </si>
  <si>
    <t xml:space="preserve"> 20" x 10" Tapping Sleeve &amp; Valve</t>
  </si>
  <si>
    <t xml:space="preserve"> 20" x 12" Tapping Sleeve &amp; Valve</t>
  </si>
  <si>
    <t xml:space="preserve"> 20" x 16" Tapping Sleeve &amp; Valve</t>
  </si>
  <si>
    <t xml:space="preserve"> 24" x 4" Tapping Sleeve &amp; Valve</t>
  </si>
  <si>
    <t xml:space="preserve"> 24" x 6" Tapping Sleeve &amp; Valve</t>
  </si>
  <si>
    <t xml:space="preserve"> 24" x 8" Tapping Sleeve &amp; Valve</t>
  </si>
  <si>
    <t xml:space="preserve"> 24" x 10" Tapping Sleeve &amp; Valve</t>
  </si>
  <si>
    <t xml:space="preserve"> 24" x 12" Tapping Sleeve &amp; Valve</t>
  </si>
  <si>
    <t xml:space="preserve"> 24" x 16" Tapping Sleeve &amp; Valve</t>
  </si>
  <si>
    <t xml:space="preserve"> 24" x 20" Tapping Sleeve &amp; Valve</t>
  </si>
  <si>
    <t xml:space="preserve"> 30" x 4" Tapping Sleeve &amp; Valve</t>
  </si>
  <si>
    <t xml:space="preserve"> 30" x 6" Tapping Sleeve &amp; Valve</t>
  </si>
  <si>
    <t xml:space="preserve"> 30" x 8" Tapping Sleeve &amp; Valve</t>
  </si>
  <si>
    <t xml:space="preserve"> 30" x 10" Tapping Sleeve &amp; Valve</t>
  </si>
  <si>
    <t xml:space="preserve"> 30" x 12" Tapping Sleeve &amp; Valve</t>
  </si>
  <si>
    <t xml:space="preserve"> 30" x 16" Tapping Sleeve &amp; Valve</t>
  </si>
  <si>
    <t xml:space="preserve"> 30" x 20" Tapping Sleeve &amp; Valve</t>
  </si>
  <si>
    <t xml:space="preserve"> 30" x 24" Tapping Sleeve &amp; Valve</t>
  </si>
  <si>
    <t xml:space="preserve"> 36" x 4" Tapping Sleeve &amp; Valve</t>
  </si>
  <si>
    <t xml:space="preserve"> 36" x 6" Tapping Sleeve &amp; Valve</t>
  </si>
  <si>
    <t xml:space="preserve"> 36" x 8" Tapping Sleeve &amp; Valve</t>
  </si>
  <si>
    <t xml:space="preserve"> 36" x 10" Tapping Sleeve &amp; Valve</t>
  </si>
  <si>
    <t xml:space="preserve"> 36" x 12" Tapping Sleeve &amp; Valve</t>
  </si>
  <si>
    <t xml:space="preserve"> 36" x 16" Tapping Sleeve &amp; Valve</t>
  </si>
  <si>
    <t xml:space="preserve"> 36" x 20" Tapping Sleeve &amp; Valve</t>
  </si>
  <si>
    <t xml:space="preserve"> 36" x 24" Tapping Sleeve &amp; Valve</t>
  </si>
  <si>
    <t xml:space="preserve"> 36" x 30" Tapping Sleeve &amp; Valve</t>
  </si>
  <si>
    <t xml:space="preserve"> 42" x 4" Tapping Sleeve &amp; Valve</t>
  </si>
  <si>
    <t xml:space="preserve"> 42" x 6" Tapping Sleeve &amp; Valve</t>
  </si>
  <si>
    <t xml:space="preserve"> 42" x 8" Tapping Sleeve &amp; Valve</t>
  </si>
  <si>
    <t xml:space="preserve"> 42" x 10" Tapping Sleeve &amp; Valve</t>
  </si>
  <si>
    <t xml:space="preserve"> 42" x 12" Tapping Sleeve &amp; Valve</t>
  </si>
  <si>
    <t xml:space="preserve"> 42" x 16" Tapping Sleeve &amp; Valve</t>
  </si>
  <si>
    <t xml:space="preserve"> 42" x 20" Tapping Sleeve &amp; Valve</t>
  </si>
  <si>
    <t xml:space="preserve"> 42" x 24" Tapping Sleeve &amp; Valve</t>
  </si>
  <si>
    <t xml:space="preserve"> 42" x 30" Tapping Sleeve &amp; Valve</t>
  </si>
  <si>
    <t xml:space="preserve"> 42" x 36" Tapping Sleeve &amp; Valve</t>
  </si>
  <si>
    <t xml:space="preserve"> 48" x 4" Tapping Sleeve &amp; Valve</t>
  </si>
  <si>
    <t xml:space="preserve"> 48" x 6" Tapping Sleeve &amp; Valve</t>
  </si>
  <si>
    <t xml:space="preserve"> 48" x 8" Tapping Sleeve &amp; Valve</t>
  </si>
  <si>
    <t xml:space="preserve"> 48" x 10" Tapping Sleeve &amp; Valve</t>
  </si>
  <si>
    <t xml:space="preserve"> 48" x 12" Tapping Sleeve &amp; Valve</t>
  </si>
  <si>
    <t xml:space="preserve"> 48" x 16" Tapping Sleeve &amp; Valve</t>
  </si>
  <si>
    <t xml:space="preserve"> 48" x 20" Tapping Sleeve &amp; Valve</t>
  </si>
  <si>
    <t xml:space="preserve"> 48" x 24" Tapping Sleeve &amp; Valve</t>
  </si>
  <si>
    <t xml:space="preserve"> 48" x 30" Tapping Sleeve &amp; Valve</t>
  </si>
  <si>
    <t xml:space="preserve"> 48" x 36" Tapping Sleeve &amp; Valve</t>
  </si>
  <si>
    <t xml:space="preserve"> 48" x 42" Tapping Sleeve &amp; Valve</t>
  </si>
  <si>
    <t xml:space="preserve"> 54" x 4" Tapping Sleeve &amp; Valve</t>
  </si>
  <si>
    <t xml:space="preserve"> 54" x 6" Tapping Sleeve &amp; Valve</t>
  </si>
  <si>
    <t xml:space="preserve"> 54" x 8" Tapping Sleeve &amp; Valve</t>
  </si>
  <si>
    <t xml:space="preserve"> 54" x 10" Tapping Sleeve &amp; Valve</t>
  </si>
  <si>
    <t xml:space="preserve"> 54" x 12" Tapping Sleeve &amp; Valve</t>
  </si>
  <si>
    <t xml:space="preserve"> 54" x 16" Tapping Sleeve &amp; Valve</t>
  </si>
  <si>
    <t xml:space="preserve"> 54" x 20" Tapping Sleeve &amp; Valve</t>
  </si>
  <si>
    <t xml:space="preserve"> 54" x 24" Tapping Sleeve &amp; Valve</t>
  </si>
  <si>
    <t xml:space="preserve"> 54" x 30" Tapping Sleeve &amp; Valve</t>
  </si>
  <si>
    <t xml:space="preserve"> 54" x 36" Tapping Sleeve &amp; Valve</t>
  </si>
  <si>
    <t xml:space="preserve"> 54" x 42" Tapping Sleeve &amp; Valve</t>
  </si>
  <si>
    <t xml:space="preserve"> 54" x 48" Tapping Sleeve &amp; Valve</t>
  </si>
  <si>
    <t xml:space="preserve"> 60" x 4" Tapping Sleeve &amp; Valve</t>
  </si>
  <si>
    <t xml:space="preserve"> 60" x 6" Tapping Sleeve &amp; Valve</t>
  </si>
  <si>
    <t xml:space="preserve"> 60" x 8" Tapping Sleeve &amp; Valve</t>
  </si>
  <si>
    <t xml:space="preserve"> 60" x 10" Tapping Sleeve &amp; Valve</t>
  </si>
  <si>
    <t xml:space="preserve"> 60" x 12" Tapping Sleeve &amp; Valve</t>
  </si>
  <si>
    <t xml:space="preserve"> 60" x 16" Tapping Sleeve &amp; Valve</t>
  </si>
  <si>
    <t xml:space="preserve"> 60" x 20" Tapping Sleeve &amp; Valve</t>
  </si>
  <si>
    <t xml:space="preserve"> 60" x 24" Tapping Sleeve &amp; Valve</t>
  </si>
  <si>
    <t xml:space="preserve"> 60" x 30" Tapping Sleeve &amp; Valve</t>
  </si>
  <si>
    <t xml:space="preserve"> 60" x 36" Tapping Sleeve &amp; Valve</t>
  </si>
  <si>
    <t xml:space="preserve"> 60" x 42" Tapping Sleeve &amp; Valve</t>
  </si>
  <si>
    <t xml:space="preserve"> 60" x 48" Tapping Sleeve &amp; Valve</t>
  </si>
  <si>
    <t xml:space="preserve"> 36" AWWA Butterfly Valve, w/ Vault</t>
  </si>
  <si>
    <t xml:space="preserve"> 42" AWWA Butterfly Valve, w/ vault</t>
  </si>
  <si>
    <t xml:space="preserve"> 48" AWWA Butterfly Valve, w/ vault</t>
  </si>
  <si>
    <t xml:space="preserve"> 54" AWWA Butterfly Valve, w/ vault</t>
  </si>
  <si>
    <t xml:space="preserve"> 60" AWWA Butterfly Valve, w/ vault</t>
  </si>
  <si>
    <t xml:space="preserve"> 66" AWWA Butterfly Valve, w/ vault</t>
  </si>
  <si>
    <t xml:space="preserve"> 72" AWWA Butterfly Valve, w/ vault</t>
  </si>
  <si>
    <t xml:space="preserve"> 4" Blow Off Valve</t>
  </si>
  <si>
    <t xml:space="preserve"> 6" Blow Off Valve</t>
  </si>
  <si>
    <t xml:space="preserve"> 8" Blow Off Valve</t>
  </si>
  <si>
    <t xml:space="preserve"> 12" Blow Off Valve</t>
  </si>
  <si>
    <t xml:space="preserve"> 4" Sewer Pipe, Point Repair</t>
  </si>
  <si>
    <t xml:space="preserve"> 6" Sewer Pipe, Point Repair</t>
  </si>
  <si>
    <t xml:space="preserve"> 8" Sewer Pipe, Point Repair</t>
  </si>
  <si>
    <t xml:space="preserve"> 10" Sewer Pipe, Point Repair</t>
  </si>
  <si>
    <t xml:space="preserve"> 12" Sewer Pipe, Point Repair</t>
  </si>
  <si>
    <t xml:space="preserve"> 15" Sewer Pipe, Point Repair</t>
  </si>
  <si>
    <t xml:space="preserve"> 16" Sewer Pipe, Point Repair</t>
  </si>
  <si>
    <t xml:space="preserve"> 18" Sewer Pipe, Point Repair</t>
  </si>
  <si>
    <t xml:space="preserve"> 20" Sewer Pipe, Point Repair</t>
  </si>
  <si>
    <t xml:space="preserve"> 21" Sewer Pipe, Point Repair</t>
  </si>
  <si>
    <t xml:space="preserve"> 24" Sewer Pipe, Point Repair</t>
  </si>
  <si>
    <t xml:space="preserve"> 27" Sewer Pipe, Point Repair</t>
  </si>
  <si>
    <t xml:space="preserve"> 30" Sewer Pipe, Point Repair</t>
  </si>
  <si>
    <t xml:space="preserve"> 36" Sewer Pipe, Point Repair</t>
  </si>
  <si>
    <t xml:space="preserve"> 42" Sewer Pipe, Point Repair</t>
  </si>
  <si>
    <t xml:space="preserve"> 48" Sewer Pipe, Point Repair</t>
  </si>
  <si>
    <t xml:space="preserve"> 54" Sewer Pipe, Point Repair</t>
  </si>
  <si>
    <t xml:space="preserve"> 60" Sewer Pipe, Point Repair</t>
  </si>
  <si>
    <t xml:space="preserve"> 66" Sewer Pipe, Point Repair</t>
  </si>
  <si>
    <t xml:space="preserve"> 72" Sewer Pipe, Point Repair</t>
  </si>
  <si>
    <t xml:space="preserve"> 4" Sewer Pipe, Slip Lining</t>
  </si>
  <si>
    <t xml:space="preserve"> 6" Sewer Pipe, Slip Lining</t>
  </si>
  <si>
    <t xml:space="preserve"> 8" Sewer Pipe, Slip Lining</t>
  </si>
  <si>
    <t xml:space="preserve"> 10" Sewer Pipe, Slip Lining</t>
  </si>
  <si>
    <t xml:space="preserve"> 12" Sewer Pipe, Slip Lining</t>
  </si>
  <si>
    <t xml:space="preserve"> 15" Sewer Pipe, Slip Lining</t>
  </si>
  <si>
    <t xml:space="preserve"> 16" Sewer Pipe, Slip Lining</t>
  </si>
  <si>
    <t xml:space="preserve"> 18" Sewer Pipe, Slip Lining</t>
  </si>
  <si>
    <t xml:space="preserve"> 20" Sewer Pipe, Slip Lining</t>
  </si>
  <si>
    <t xml:space="preserve"> 21" Sewer Pipe, Slip Lining</t>
  </si>
  <si>
    <t xml:space="preserve"> 24" Sewer Pipe, Slip Lining</t>
  </si>
  <si>
    <t xml:space="preserve"> 27" Sewer Pipe, Slip Lining</t>
  </si>
  <si>
    <t xml:space="preserve"> 30" Sewer Pipe, Slip Lining</t>
  </si>
  <si>
    <t xml:space="preserve"> 36" Sewer Pipe, Slip Lining</t>
  </si>
  <si>
    <t xml:space="preserve"> 42" Sewer Pipe, Slip Lining</t>
  </si>
  <si>
    <t xml:space="preserve"> 48" Sewer Pipe, Slip Lining</t>
  </si>
  <si>
    <t xml:space="preserve"> 54" Sewer Pipe, Slip Lining</t>
  </si>
  <si>
    <t xml:space="preserve"> 60" Sewer Pipe, Slip Lining</t>
  </si>
  <si>
    <t xml:space="preserve"> 66" Sewer Pipe, Slip Lining</t>
  </si>
  <si>
    <t xml:space="preserve"> 72" Sewer Pipe, Slip Lining</t>
  </si>
  <si>
    <t xml:space="preserve"> 6" Pipe Enlargement</t>
  </si>
  <si>
    <t xml:space="preserve"> 8" Pipe Enlargement</t>
  </si>
  <si>
    <t xml:space="preserve"> 10" Pipe Enlargement</t>
  </si>
  <si>
    <t xml:space="preserve"> 12" Pipe Enlargement</t>
  </si>
  <si>
    <t xml:space="preserve"> 15" Pipe Enlargement</t>
  </si>
  <si>
    <t xml:space="preserve"> 16" Pipe Enlargement</t>
  </si>
  <si>
    <t xml:space="preserve"> 18" Pipe Enlargement</t>
  </si>
  <si>
    <t xml:space="preserve"> 21" Pipe Enlargement</t>
  </si>
  <si>
    <t xml:space="preserve"> 24" Pipe Enlargement</t>
  </si>
  <si>
    <t xml:space="preserve"> 27" Pipe Enlargement</t>
  </si>
  <si>
    <t xml:space="preserve"> 30" Pipe Enlargement</t>
  </si>
  <si>
    <t xml:space="preserve"> 36" Pipe Enlargement</t>
  </si>
  <si>
    <t xml:space="preserve"> 42" Pipe Enlargement</t>
  </si>
  <si>
    <t xml:space="preserve"> 48" Pipe Enlargement</t>
  </si>
  <si>
    <t xml:space="preserve"> Service Reinstatement, Pipe Enlargement</t>
  </si>
  <si>
    <t xml:space="preserve"> 6" CIPP</t>
  </si>
  <si>
    <t xml:space="preserve"> 8" CIPP</t>
  </si>
  <si>
    <t xml:space="preserve"> 10" CIPP</t>
  </si>
  <si>
    <t xml:space="preserve"> 12" CIPP</t>
  </si>
  <si>
    <t xml:space="preserve"> 15" CIPP</t>
  </si>
  <si>
    <t xml:space="preserve"> 16" CIPP</t>
  </si>
  <si>
    <t xml:space="preserve"> 18" CIPP</t>
  </si>
  <si>
    <t xml:space="preserve"> 20" CIPP</t>
  </si>
  <si>
    <t xml:space="preserve"> 21" CIPP</t>
  </si>
  <si>
    <t xml:space="preserve"> 24" CIPP</t>
  </si>
  <si>
    <t xml:space="preserve"> 27" CIPP</t>
  </si>
  <si>
    <t xml:space="preserve"> 30" CIPP</t>
  </si>
  <si>
    <t xml:space="preserve"> 36" CIPP</t>
  </si>
  <si>
    <t xml:space="preserve"> 42" CIPP</t>
  </si>
  <si>
    <t xml:space="preserve"> 48" CIPP</t>
  </si>
  <si>
    <t xml:space="preserve"> 54" CIPP</t>
  </si>
  <si>
    <t xml:space="preserve"> 60" CIPP</t>
  </si>
  <si>
    <t xml:space="preserve"> 64" CIPP</t>
  </si>
  <si>
    <t xml:space="preserve"> 72" CIPP</t>
  </si>
  <si>
    <t xml:space="preserve"> 84" CIPP</t>
  </si>
  <si>
    <t xml:space="preserve"> 96" CIPP</t>
  </si>
  <si>
    <t xml:space="preserve"> Service Reconnection, CIPP</t>
  </si>
  <si>
    <t xml:space="preserve"> 4" Sewer Service</t>
  </si>
  <si>
    <t xml:space="preserve"> 4" 2-Way Cleanout</t>
  </si>
  <si>
    <t xml:space="preserve"> 4" Bored Sewer Service</t>
  </si>
  <si>
    <t xml:space="preserve"> 4" Private Sewer Service</t>
  </si>
  <si>
    <t xml:space="preserve"> 4" DIP Sewer Service</t>
  </si>
  <si>
    <t xml:space="preserve"> 4" DIP Bored Sewer Service</t>
  </si>
  <si>
    <t xml:space="preserve"> 4" DIP Private Sewer Service</t>
  </si>
  <si>
    <t xml:space="preserve"> 6" Sewer Service</t>
  </si>
  <si>
    <t xml:space="preserve"> 6" 2-way Cleanout</t>
  </si>
  <si>
    <t xml:space="preserve"> 6" Bored Sewer Service</t>
  </si>
  <si>
    <t xml:space="preserve"> 6" Private Sewer Service</t>
  </si>
  <si>
    <t xml:space="preserve"> 6" DIP Sewer Service</t>
  </si>
  <si>
    <t xml:space="preserve"> 6" DIP Bored Sewer Service</t>
  </si>
  <si>
    <t xml:space="preserve"> 6" DIP Private Sewer Service</t>
  </si>
  <si>
    <t xml:space="preserve"> 8" Sewer Service</t>
  </si>
  <si>
    <t xml:space="preserve"> 8" 2-way Cleanout</t>
  </si>
  <si>
    <t xml:space="preserve"> 8" Bored Sewer Service</t>
  </si>
  <si>
    <t xml:space="preserve"> 8" Private Sewer Service</t>
  </si>
  <si>
    <t xml:space="preserve"> 8" DIP Sewer Service</t>
  </si>
  <si>
    <t xml:space="preserve"> 8" DIP Bored Sewer Service</t>
  </si>
  <si>
    <t xml:space="preserve"> 8" DIP Private Sewer Service</t>
  </si>
  <si>
    <t xml:space="preserve"> 4" Sewer Service, Reconnection</t>
  </si>
  <si>
    <t xml:space="preserve"> 6" Sewer Service, Reconnection</t>
  </si>
  <si>
    <t xml:space="preserve"> 8" Sewer Service, Reconnection</t>
  </si>
  <si>
    <t xml:space="preserve"> 4" Sewer Service, Reinstatement</t>
  </si>
  <si>
    <t xml:space="preserve"> 6" Sewer Service, Reinstatement</t>
  </si>
  <si>
    <t xml:space="preserve"> 8" Sewer Service, Reinstatement</t>
  </si>
  <si>
    <t xml:space="preserve"> Ductile Iron Sewer Fittings</t>
  </si>
  <si>
    <t xml:space="preserve"> 4" Sewer Pipe</t>
  </si>
  <si>
    <t xml:space="preserve"> 4" Sewer Pipe, CSS Backfill</t>
  </si>
  <si>
    <t xml:space="preserve"> 4" Sewer Pipe, Select Backfill</t>
  </si>
  <si>
    <t xml:space="preserve"> 4" Sewer Force Main</t>
  </si>
  <si>
    <t xml:space="preserve"> 4" DIP Sewer</t>
  </si>
  <si>
    <t xml:space="preserve"> 4" DIP Sewer, CSS Backfill</t>
  </si>
  <si>
    <t xml:space="preserve"> 4" DIP Sewer, Select Backfill</t>
  </si>
  <si>
    <t xml:space="preserve"> 6" Sewer Pipe</t>
  </si>
  <si>
    <t xml:space="preserve"> 6" Sewer Pipe, CSS Backfill</t>
  </si>
  <si>
    <t xml:space="preserve"> 6" Sewer Pipe, Select Backfill</t>
  </si>
  <si>
    <t xml:space="preserve"> 6" Sewer Force Main</t>
  </si>
  <si>
    <t xml:space="preserve"> 6" DIP Sewer Pipe</t>
  </si>
  <si>
    <t xml:space="preserve"> 6" DIP Sewer Pipe, CSS Backfill</t>
  </si>
  <si>
    <t xml:space="preserve"> 6" DIP Sewer Pipe, Select Backfill</t>
  </si>
  <si>
    <t xml:space="preserve"> 8" Sewer Pipe</t>
  </si>
  <si>
    <t xml:space="preserve"> 8" Sewer Pipe, CSS Backfill</t>
  </si>
  <si>
    <t xml:space="preserve"> 8" Sewer Pipe, Select Backfill</t>
  </si>
  <si>
    <t xml:space="preserve"> 8" Sewer Force Main</t>
  </si>
  <si>
    <t xml:space="preserve"> 8" DIP Sewer Pipe</t>
  </si>
  <si>
    <t xml:space="preserve"> 8" DIP Sewer Pipe, CSS Backfill</t>
  </si>
  <si>
    <t xml:space="preserve"> 8" DIP Sewer Pipe, Select Backfill</t>
  </si>
  <si>
    <t xml:space="preserve"> 10" Sewer Pipe</t>
  </si>
  <si>
    <t xml:space="preserve"> 10" Sewer Pipe, CSS Backfill</t>
  </si>
  <si>
    <t xml:space="preserve"> 10" Sewer Pipe, Select Backfill</t>
  </si>
  <si>
    <t xml:space="preserve"> 10" Sewer Force Main</t>
  </si>
  <si>
    <t xml:space="preserve"> 10" DIP Sewer</t>
  </si>
  <si>
    <t xml:space="preserve"> 10" DIP Sewer, CSS Backfill</t>
  </si>
  <si>
    <t xml:space="preserve"> 10" DIP Sewer, Select Backfill</t>
  </si>
  <si>
    <t xml:space="preserve"> 12" Sewer Pipe</t>
  </si>
  <si>
    <t xml:space="preserve"> 12" Sewer Pipe, CSS Backfill</t>
  </si>
  <si>
    <t xml:space="preserve"> 12" Sewer Pipe, Select Backfill</t>
  </si>
  <si>
    <t xml:space="preserve"> 12" Sewer Force Main</t>
  </si>
  <si>
    <t xml:space="preserve"> 12" DIP Sewer</t>
  </si>
  <si>
    <t xml:space="preserve"> 12" DIP Sewer, CSS Backfill</t>
  </si>
  <si>
    <t xml:space="preserve"> 12" DIP Sewer, Select Backfill</t>
  </si>
  <si>
    <t xml:space="preserve"> 15" Sewer Pipe</t>
  </si>
  <si>
    <t xml:space="preserve"> 15" Sewer Pipe, CSS Backfill</t>
  </si>
  <si>
    <t xml:space="preserve"> 15" Sewer Pipe, Select Backfill</t>
  </si>
  <si>
    <t xml:space="preserve"> 16" Sewer Pipe</t>
  </si>
  <si>
    <t xml:space="preserve"> 16" Sewer Pipe, CSS Backfill</t>
  </si>
  <si>
    <t xml:space="preserve"> 16" Sewer Pipe, Select Backfill</t>
  </si>
  <si>
    <t xml:space="preserve"> 16" Sewer Force Main</t>
  </si>
  <si>
    <t xml:space="preserve"> 16" DIP Sewer</t>
  </si>
  <si>
    <t xml:space="preserve"> 16" DIP Sewer, CSS Backfill</t>
  </si>
  <si>
    <t xml:space="preserve"> 16" DIP Sewer, Select Backfill</t>
  </si>
  <si>
    <t xml:space="preserve"> 18" Sewer Pipe</t>
  </si>
  <si>
    <t xml:space="preserve"> 18" Sewer Pipe, CSS Backfill</t>
  </si>
  <si>
    <t xml:space="preserve"> 18" Sewer Pipe, Select Backfill</t>
  </si>
  <si>
    <t xml:space="preserve"> 18" Sewer Force Main</t>
  </si>
  <si>
    <t xml:space="preserve"> 18" DIP Sewer</t>
  </si>
  <si>
    <t xml:space="preserve"> 18" DIP Sewer, CSS Backfill</t>
  </si>
  <si>
    <t xml:space="preserve"> 18" DIP Sewer, Select Backfill</t>
  </si>
  <si>
    <t xml:space="preserve"> 18" Fiberglass Sewer Pipe</t>
  </si>
  <si>
    <t xml:space="preserve"> 18" Fiberglass Sewer Pipe, CSS Backfill</t>
  </si>
  <si>
    <t xml:space="preserve"> 18" Fiberglass Sewer Pipe, Select Backfill</t>
  </si>
  <si>
    <t xml:space="preserve"> 18" PVC ASTM F1803 Sewer Pipe</t>
  </si>
  <si>
    <t xml:space="preserve"> 18" PVC ASTM F1803 Sewer Pipe, CSS Backfill</t>
  </si>
  <si>
    <t xml:space="preserve"> 18" PVC ASTM F1803 Sewer Pipe, Select Backfill</t>
  </si>
  <si>
    <t xml:space="preserve"> 20" Sewer Pipe</t>
  </si>
  <si>
    <t xml:space="preserve"> 20" Sewer Pipe, CSS Backfill</t>
  </si>
  <si>
    <t xml:space="preserve"> 20" Sewer Pipe, Select Backfill</t>
  </si>
  <si>
    <t xml:space="preserve"> 20" Sewer Force Main</t>
  </si>
  <si>
    <t xml:space="preserve"> 20" DIP Sewer</t>
  </si>
  <si>
    <t xml:space="preserve"> 20" DIP Sewer, CSS Backfill</t>
  </si>
  <si>
    <t xml:space="preserve"> 20" DIP Sewer, Select Backfill</t>
  </si>
  <si>
    <t xml:space="preserve"> 21" Sewer Pipe</t>
  </si>
  <si>
    <t xml:space="preserve"> 21" Sewer Pipe, CSS Backfill</t>
  </si>
  <si>
    <t xml:space="preserve"> 21" Sewer Pipe, Select Backfill</t>
  </si>
  <si>
    <t xml:space="preserve"> 21" Fiberglass Sewer Pipe</t>
  </si>
  <si>
    <t xml:space="preserve"> 21" Fiberglass Sewer Pipe, CSS Backfill</t>
  </si>
  <si>
    <t xml:space="preserve"> 21" Fiberglass Sewer Pipe, Select Backfill</t>
  </si>
  <si>
    <t xml:space="preserve"> 21" PVC ASTM F1803 Sewer Pipe</t>
  </si>
  <si>
    <t xml:space="preserve"> 21" PVC ASTM F1803 Sewer Pipe, CSS Backfill</t>
  </si>
  <si>
    <t xml:space="preserve"> 21" PVC ASTM F1803 Sewer Pipe, Select Backfill</t>
  </si>
  <si>
    <t xml:space="preserve"> 24" Sewer Pipe</t>
  </si>
  <si>
    <t xml:space="preserve"> 24" Sewer Pipe, CSS Backfill</t>
  </si>
  <si>
    <t xml:space="preserve"> 24" Sewer Pipe, Select Backfill</t>
  </si>
  <si>
    <t xml:space="preserve"> 24" Sewer Force Main</t>
  </si>
  <si>
    <t xml:space="preserve"> 24" DIP Sewer</t>
  </si>
  <si>
    <t xml:space="preserve"> 24" DIP Sewer, CSS Backfill</t>
  </si>
  <si>
    <t xml:space="preserve"> 24" DIP Sewer, Select Backfill</t>
  </si>
  <si>
    <t xml:space="preserve"> 24" Fiberglass Sewer Pipe</t>
  </si>
  <si>
    <t xml:space="preserve"> 24" Fiberglass Sewer Pipe, CSS Backfill</t>
  </si>
  <si>
    <t xml:space="preserve"> 24" Fiberglass Sewer Pipe, Select Backfill</t>
  </si>
  <si>
    <t xml:space="preserve"> 24" PVC ASTM F1803 Sewer Pipe</t>
  </si>
  <si>
    <t xml:space="preserve"> 24" PVC ASTM F1803 Sewer Pipe, CSS Backfill</t>
  </si>
  <si>
    <t xml:space="preserve"> 24" PVC ASTM F1803 Sewer Pipe, Select Backfill</t>
  </si>
  <si>
    <t xml:space="preserve"> 27" Sewer Pipe</t>
  </si>
  <si>
    <t xml:space="preserve"> 27" Sewer Pipe, CSS Backfill</t>
  </si>
  <si>
    <t xml:space="preserve"> 27" Sewer Pipe, Select Backfill</t>
  </si>
  <si>
    <t xml:space="preserve"> 27" Fiberglass Sewer Pipe</t>
  </si>
  <si>
    <t xml:space="preserve"> 27" Fiberglass Sewer Pipe, CSS Backfill</t>
  </si>
  <si>
    <t xml:space="preserve"> 27" Fiberglass Sewer Pipe, Select Backfill</t>
  </si>
  <si>
    <t xml:space="preserve"> 27" PVC ASTM F1803 Sewer Pipe</t>
  </si>
  <si>
    <t xml:space="preserve"> 27" PVC ASTM F1803 Sewer Pipe, CSS Backfill</t>
  </si>
  <si>
    <t xml:space="preserve"> 27" PVC ASTM F1803 Sewer Pipe, Select Backfill</t>
  </si>
  <si>
    <t xml:space="preserve"> 30" Sewer Pipe</t>
  </si>
  <si>
    <t xml:space="preserve"> 30" Sewer Pipe, CSS Backfill</t>
  </si>
  <si>
    <t xml:space="preserve"> 30" Sewer Pipe, Select Backfill</t>
  </si>
  <si>
    <t xml:space="preserve"> 30" Sewer Force Main</t>
  </si>
  <si>
    <t xml:space="preserve"> 30" DIP Sewer</t>
  </si>
  <si>
    <t xml:space="preserve"> 30" DIP Sewer, CSS Backfill</t>
  </si>
  <si>
    <t xml:space="preserve"> 30" DIP Sewer, Select Backfill</t>
  </si>
  <si>
    <t xml:space="preserve"> 30" Fiberglass Sewer Pipe</t>
  </si>
  <si>
    <t xml:space="preserve"> 30" Fiberglass Sewer Pipe, CSS Backfill</t>
  </si>
  <si>
    <t xml:space="preserve"> 30" Fiberglass Sewer Pipe, Select Backfill</t>
  </si>
  <si>
    <t xml:space="preserve"> 30" PVC ASTM F1803 Sewer Pipe</t>
  </si>
  <si>
    <t xml:space="preserve"> 30" PVC ASTM F1803 Sewer Pipe, CSS Backfill</t>
  </si>
  <si>
    <t xml:space="preserve"> 30" PVC ASTM F1803 Sewer Pipe. Select Backfill</t>
  </si>
  <si>
    <t xml:space="preserve"> 36" Sewer Pipe</t>
  </si>
  <si>
    <t xml:space="preserve"> 36" Sewer Pipe, CSS Backfill</t>
  </si>
  <si>
    <t xml:space="preserve"> 36" Sewer Pipe, Select Backfill</t>
  </si>
  <si>
    <t xml:space="preserve"> 36" Sewer Force Main</t>
  </si>
  <si>
    <t xml:space="preserve"> 36" DIP Sewer</t>
  </si>
  <si>
    <t xml:space="preserve"> 36" DIP Sewer, CSS Backfill</t>
  </si>
  <si>
    <t xml:space="preserve"> 36" DIP Sewer, Select Backfill</t>
  </si>
  <si>
    <t xml:space="preserve"> 36" Fiberglass Sewer Pipe</t>
  </si>
  <si>
    <t xml:space="preserve"> 36" Fiberglass Sewer Pipe, CSS Backfill</t>
  </si>
  <si>
    <t xml:space="preserve"> 36" Fiberglass Sewer Pipe, Select Backfill</t>
  </si>
  <si>
    <t xml:space="preserve"> 36" PVC ASTM F1803 Sewer Pipe</t>
  </si>
  <si>
    <t xml:space="preserve"> 36" PVC ASTM F1803 Sewer Pipe, CSS Backfill</t>
  </si>
  <si>
    <t xml:space="preserve"> 36" PVC ASTM F1803 Sewer Pipe, Select Backfill</t>
  </si>
  <si>
    <t xml:space="preserve"> 42" Sewer Pipe</t>
  </si>
  <si>
    <t xml:space="preserve"> 42" Sewer Pipe, CSS Backfill</t>
  </si>
  <si>
    <t xml:space="preserve"> 42" Sewer Pipe, Select Backfill</t>
  </si>
  <si>
    <t xml:space="preserve"> 42" Sewer Force Main</t>
  </si>
  <si>
    <t xml:space="preserve"> 42" DIP Sewer</t>
  </si>
  <si>
    <t xml:space="preserve"> 42" DIP Sewer, CSS Backfill</t>
  </si>
  <si>
    <t xml:space="preserve"> 42" DIP Sewer, Select Backfill</t>
  </si>
  <si>
    <t xml:space="preserve"> 42" Fiberglass Sewer Pipe</t>
  </si>
  <si>
    <t xml:space="preserve"> 42" Fiberglass Sewer Pipe, CSS  Backfill</t>
  </si>
  <si>
    <t xml:space="preserve"> 42" Fiberglass Sewer Pipe, Select Backfill</t>
  </si>
  <si>
    <t xml:space="preserve"> 42" PVC ASTM F1803 Sewer Pipe</t>
  </si>
  <si>
    <t xml:space="preserve"> 42" PVC ASTM F1803 Sewer Pipe, CSS Backfill</t>
  </si>
  <si>
    <t xml:space="preserve"> 42" PVC ASTM F1803 Sewer Pipe, Select Backfill</t>
  </si>
  <si>
    <t xml:space="preserve"> 48" Sewer Pipe</t>
  </si>
  <si>
    <t xml:space="preserve"> 48" Sewer Pipe, CSS Backfill</t>
  </si>
  <si>
    <t xml:space="preserve"> 48" Sewer Pipe, Select Backfill</t>
  </si>
  <si>
    <t xml:space="preserve"> 48" Sewer Force Main</t>
  </si>
  <si>
    <t xml:space="preserve"> 48" DIP Sewer</t>
  </si>
  <si>
    <t xml:space="preserve"> 48" DIP Sewer, CSS Backfill</t>
  </si>
  <si>
    <t xml:space="preserve"> 48" DIP Sewer, Select Backfill</t>
  </si>
  <si>
    <t xml:space="preserve"> 48" Fiberglass Sewer Pipe</t>
  </si>
  <si>
    <t xml:space="preserve"> 48" Fiberglass Sewer Pipe, CSS Backfill</t>
  </si>
  <si>
    <t xml:space="preserve"> 48" Fiberglass Sewer Pipe, Select Backfill</t>
  </si>
  <si>
    <t xml:space="preserve"> 48" PVC ASTM F1803 Sewer Pipe</t>
  </si>
  <si>
    <t xml:space="preserve"> 48" PVC ASTM F1803 Sewer Pipe, CSS Backfill</t>
  </si>
  <si>
    <t xml:space="preserve"> 48" PVC ASTM F1803 Sewer Pipe, Select Backfill</t>
  </si>
  <si>
    <t xml:space="preserve"> 54" Sewer Pipe</t>
  </si>
  <si>
    <t xml:space="preserve"> 54" Sewer Pipe, CSS Backfill</t>
  </si>
  <si>
    <t xml:space="preserve"> 54" Sewer Pipe, Select Backfill</t>
  </si>
  <si>
    <t xml:space="preserve"> 54" Sewer Force Main</t>
  </si>
  <si>
    <t xml:space="preserve"> 54" DIP Sewer</t>
  </si>
  <si>
    <t xml:space="preserve"> 54" DIP Sewer, CSS Backfill</t>
  </si>
  <si>
    <t xml:space="preserve"> 54" DIP Sewer, Select Backfill</t>
  </si>
  <si>
    <t xml:space="preserve"> 54" Fiberglass Sewer Pipe</t>
  </si>
  <si>
    <t xml:space="preserve"> 54" Fiberglass Sewer Pipe, CSS Backfill</t>
  </si>
  <si>
    <t xml:space="preserve"> 54" Fiberglass Sewer Pipe, Select Backfill</t>
  </si>
  <si>
    <t xml:space="preserve"> 60" Sewer Pipe</t>
  </si>
  <si>
    <t xml:space="preserve"> 60" Sewer Pipe, CSS Backfill</t>
  </si>
  <si>
    <t xml:space="preserve"> 60" Sewer Pipe, Select Backfill</t>
  </si>
  <si>
    <t xml:space="preserve"> 60" Sewer Force Main</t>
  </si>
  <si>
    <t xml:space="preserve"> 60" DIP Sewer</t>
  </si>
  <si>
    <t xml:space="preserve"> 60" DIP Sewer, CSS Backfill</t>
  </si>
  <si>
    <t xml:space="preserve"> 60" DIP Sewer, Select Backfill</t>
  </si>
  <si>
    <t xml:space="preserve"> 60" Fiberglass Sewer Pipe</t>
  </si>
  <si>
    <t xml:space="preserve"> 60" Fiberglass Sewer Pipe, CSS Backfill</t>
  </si>
  <si>
    <t xml:space="preserve"> 60" Fiberglass Sewer Pipe, Select Backfill</t>
  </si>
  <si>
    <t xml:space="preserve"> 64" Sewer Pipe</t>
  </si>
  <si>
    <t xml:space="preserve"> 64" Sewer Pipe, CSS Backfill</t>
  </si>
  <si>
    <t xml:space="preserve"> 64" Sewer Pipe, Select Backfill</t>
  </si>
  <si>
    <t xml:space="preserve"> 64" Sewer Force Main</t>
  </si>
  <si>
    <t xml:space="preserve"> 64" DIP Sewer</t>
  </si>
  <si>
    <t xml:space="preserve"> 64" DIP Sewer, CSS Backfill</t>
  </si>
  <si>
    <t xml:space="preserve"> 64" DIP Sewer, Select Backfill</t>
  </si>
  <si>
    <t xml:space="preserve"> 64" Fiberglass Sewer Pipe</t>
  </si>
  <si>
    <t xml:space="preserve"> 64" Fiberglass Sewer Pipe, CSS Backfill</t>
  </si>
  <si>
    <t xml:space="preserve"> 64" Fiberglass Sewer Pipe, Select Backfill</t>
  </si>
  <si>
    <t xml:space="preserve"> 66" Fiberglass Sewer Pipe</t>
  </si>
  <si>
    <t xml:space="preserve"> 66" Fiberglass Sewer Pipe, CSS Backfill</t>
  </si>
  <si>
    <t xml:space="preserve"> 66" Fiberglass Sewer Pipe, Select Backfill</t>
  </si>
  <si>
    <t xml:space="preserve"> 72" Fiberglass Sewer Pipe</t>
  </si>
  <si>
    <t xml:space="preserve"> 72" Fiberglass Sewer Pipe, CSS Backfill</t>
  </si>
  <si>
    <t xml:space="preserve"> 72" Fiberglass Sewer Pipe, Select Backfill</t>
  </si>
  <si>
    <t xml:space="preserve"> 4" PVC Sewer Pipe, 0' to 6' (Misc Only)</t>
  </si>
  <si>
    <t xml:space="preserve"> 4" PVC Sewer Pipe, 0' to 6' (Misc Only), CSS Backfill</t>
  </si>
  <si>
    <t xml:space="preserve"> 4" PVC Sewer Pipe, 0' to 6' (Misc Only), Select Backfill</t>
  </si>
  <si>
    <t xml:space="preserve"> 4" PVC Sewer Pipe, 6' to 8' (Misc Only)</t>
  </si>
  <si>
    <t xml:space="preserve"> 4" PVC Sewer Pipe, 6' to 8' (Misc Only), CSS Backfill</t>
  </si>
  <si>
    <t xml:space="preserve"> 4" PVC Sewer Pipe, 6' to 8' (Misc Only), Select Backfill</t>
  </si>
  <si>
    <t xml:space="preserve"> 4" PVC Sewer Pipe, 8' to 10' (Misc Only)</t>
  </si>
  <si>
    <t xml:space="preserve"> 4" PVC Sewer Pipe, 8' to 10' (Misc Only), CSS Backfill</t>
  </si>
  <si>
    <t xml:space="preserve"> 4" PVC Sewer Pipe, 8' to 10' (Misc Only), Select Backfill</t>
  </si>
  <si>
    <t xml:space="preserve"> 4" PVC Sewer Pipe, 10' to 12' (Misc Only)</t>
  </si>
  <si>
    <t xml:space="preserve"> 4" PVC Sewer Pipe, 10' to 12' (Misc Only), CSS Backfill</t>
  </si>
  <si>
    <t xml:space="preserve"> 4" PVC Sewer Pipe, 10' to 12' (Misc Only), Select Backfill</t>
  </si>
  <si>
    <t xml:space="preserve"> 4" DIP Sewer, 0' to 6' (Misc Only)</t>
  </si>
  <si>
    <t xml:space="preserve"> 4" DIP Sewer, 0' to 6' (Misc Only), CSS Backfill</t>
  </si>
  <si>
    <t xml:space="preserve"> 4" DIP Sewer, 0' to 6' (Misc Only), Select Backfill</t>
  </si>
  <si>
    <t xml:space="preserve"> 4" DIP Sewer, 6' to 8' (Misc Only)</t>
  </si>
  <si>
    <t xml:space="preserve"> 4" DIP Sewer, 6' to 8' (Misc Only), CSS Backfill</t>
  </si>
  <si>
    <t xml:space="preserve"> 4" DIP Sewer, 6' to 8' (Misc Only), Select Backfill</t>
  </si>
  <si>
    <t xml:space="preserve"> 4" DIP Sewer, 8' to 10' (Misc Only)</t>
  </si>
  <si>
    <t xml:space="preserve"> 4" DIP Sewer, 8' to 10' (Misc Only), CSS Backfill</t>
  </si>
  <si>
    <t xml:space="preserve"> 4" DIP Sewer, 8' to 10' (Misc Only), Select Backfill</t>
  </si>
  <si>
    <t xml:space="preserve"> 4" DIP Sewer, 10' to 12' (Misc Only)</t>
  </si>
  <si>
    <t xml:space="preserve"> 4" DIP Sewer, 10' to 12' (Misc Only), CSS Backfill</t>
  </si>
  <si>
    <t xml:space="preserve"> 4" DIP Sewer, 10' to 12' (Misc Only), Select Backfill</t>
  </si>
  <si>
    <t xml:space="preserve"> 6" PVC Sewer Pipe, 0' to 6' (Misc Only)</t>
  </si>
  <si>
    <t xml:space="preserve"> 6" PVC Sewer Pipe, 0' to 6' (Misc Only), CSS Backfill</t>
  </si>
  <si>
    <t xml:space="preserve"> 6" PVC Sewer Pipe, 0' to 6' (Misc Only), Select Backfill</t>
  </si>
  <si>
    <t xml:space="preserve"> 6" PVC Sewer Pipe, 6' to 8' (Misc Only)</t>
  </si>
  <si>
    <t xml:space="preserve"> 6" PVC Sewer Pipe, 6' to 8' (Misc Only), CSS Backfill</t>
  </si>
  <si>
    <t xml:space="preserve"> 6" PVC Sewer Pipe, 6' to 8' (Misc Only), Select Backfill</t>
  </si>
  <si>
    <t xml:space="preserve"> 6" PVC Sewer Pipe, 8' to 10' (Misc Only)</t>
  </si>
  <si>
    <t xml:space="preserve"> 6" PVC Sewer Pipe, 8' to 10' (Misc Only), CSS Backfill</t>
  </si>
  <si>
    <t xml:space="preserve"> 6" PVC Sewer Pipe, 8' to 10' (Misc Only), Select Backfill</t>
  </si>
  <si>
    <t xml:space="preserve"> 6" PVC Sewer Pipe, 10' to 12' (Misc Only)</t>
  </si>
  <si>
    <t xml:space="preserve"> 6" PVC Sewer Pipe, 10' to 12' (Misc Only), CSS Backfill</t>
  </si>
  <si>
    <t xml:space="preserve"> 6" PVC Sewer Pipe, 10' to 12' (Misc Only), Select Backfill</t>
  </si>
  <si>
    <t xml:space="preserve"> 6" DIP Sewer Pipe, 0' to 6' (Misc Only)</t>
  </si>
  <si>
    <t xml:space="preserve"> 6" DIP Sewer Pipe, 0' to 6' (Misc Only), CSS Backfill</t>
  </si>
  <si>
    <t xml:space="preserve"> 6" DIP Sewer Pipe, 0' to 6' (Misc Only), Select Backfill</t>
  </si>
  <si>
    <t xml:space="preserve"> 6" DIP Sewer Pipe, 6' to 8' (Misc Only)</t>
  </si>
  <si>
    <t xml:space="preserve"> 6" DIP Sewer Pipe, 6' to 8' (Misc Only), CSS Backfill</t>
  </si>
  <si>
    <t xml:space="preserve"> 6" DIP Sewer Pipe, 6' to 8' (Misc Only), Select Backfill</t>
  </si>
  <si>
    <t xml:space="preserve"> 6" DIP Sewer Pipe, 8' to 10' (Misc Only)</t>
  </si>
  <si>
    <t xml:space="preserve"> 6" DIP Sewer Pipe, 8' to 10' (Misc Only), CSS Backfill</t>
  </si>
  <si>
    <t xml:space="preserve"> 6" DIP Sewer Pipe, 8' to 10' (Misc Only), Select Backfill</t>
  </si>
  <si>
    <t xml:space="preserve"> 6" DIP Sewer Pipe, 10' to 12' (Misc Only)</t>
  </si>
  <si>
    <t xml:space="preserve"> 6" DIP Sewer Pipe, 10' to 12' (Misc Only), CSS Backfill</t>
  </si>
  <si>
    <t xml:space="preserve"> 6" DIP Sewer Pipe, 10' to 12' (Misc Only), Select Backfill</t>
  </si>
  <si>
    <t xml:space="preserve"> 8" PVC Sewer Pipe, 0' to 6' (Misc Only)</t>
  </si>
  <si>
    <t xml:space="preserve"> 8" PVC Sewer Pipe, 0' to 6' (Misc Only), CSS Backfill</t>
  </si>
  <si>
    <t xml:space="preserve"> 8" PVC Sewer Pipe, 0' to 6' (Misc Only), Select Backfill</t>
  </si>
  <si>
    <t xml:space="preserve"> 8" PVC Sewer Pipe, 6' to 8' (Misc Only)</t>
  </si>
  <si>
    <t xml:space="preserve"> 8" PVC Sewer Pipe, 6' to 8' (Misc Only), CSS Backfill</t>
  </si>
  <si>
    <t xml:space="preserve"> 8" PVC Sewer Pipe, 6' to 8' (Misc Only), Select Backfill</t>
  </si>
  <si>
    <t xml:space="preserve"> 8" PVC Sewer Pipe, 8' to 10' (Misc Only)</t>
  </si>
  <si>
    <t xml:space="preserve"> 8" PVC Sewer Pipe, 8' to 10' (Misc Only), CSS Backfill</t>
  </si>
  <si>
    <t xml:space="preserve"> 8" PVC Sewer Pipe, 8' to 10' (Misc Only), Select Backfill</t>
  </si>
  <si>
    <t xml:space="preserve"> 8" PVC Sewer Pipe, 10' to 12' (Misc Only)</t>
  </si>
  <si>
    <t xml:space="preserve"> 8" PVC Sewer Pipe, 10' to 12' (Misc Only), CSS Backfill</t>
  </si>
  <si>
    <t xml:space="preserve"> 8" PVC Sewer Pipe, 10' to 12' (Misc Only), Select Backfill</t>
  </si>
  <si>
    <t xml:space="preserve"> 8" PVC Sewer Pipe, 12' to 14' (Misc Only)</t>
  </si>
  <si>
    <t xml:space="preserve"> 8" PVC Sewer Pipe, 12' to 14' (Misc Only), CSS Backfill</t>
  </si>
  <si>
    <t xml:space="preserve"> 8" PVC Sewer Pipe, 12' to 14' (Misc Only), Select Backfill</t>
  </si>
  <si>
    <t xml:space="preserve"> 8" PVC Sewer Pipe, 14' to 16' (Misc Only)</t>
  </si>
  <si>
    <t xml:space="preserve"> 8" PVC Sewer Pipe, 14' to 16' (Misc Only), CSS Backfill</t>
  </si>
  <si>
    <t xml:space="preserve"> 8" PVC Sewer Pipe, 14' to 16' (Misc Only), Select Backfill</t>
  </si>
  <si>
    <t xml:space="preserve"> 8" PVC Sewer Pipe, 16' to 18' (Misc Only)</t>
  </si>
  <si>
    <t xml:space="preserve"> 8" PVC Sewer Pipe, 16' to 18' (Misc Only), CSS Backfill</t>
  </si>
  <si>
    <t xml:space="preserve"> 8" PVC Sewer Pipe, 16' to 18' (Misc Only), Select Backfill</t>
  </si>
  <si>
    <t xml:space="preserve"> 8" DIP Sewer Pipe, 0' to 6' (Misc Only)</t>
  </si>
  <si>
    <t xml:space="preserve"> 8" DIP Sewer Pipe, 0' to 6' (Misc Only), CSS Backfill</t>
  </si>
  <si>
    <t xml:space="preserve"> 8" DIP Sewer Pipe, 0' to 6' (Misc Only), Select Backfill</t>
  </si>
  <si>
    <t xml:space="preserve"> 8" DIP Sewer Pipe, 6' to 8' (Misc Only)</t>
  </si>
  <si>
    <t xml:space="preserve"> 8" DIP Sewer Pipe, 6' to 8' (Misc Only), CSS Backfill</t>
  </si>
  <si>
    <t xml:space="preserve"> 8" DIP Sewer Pipe, 6' to 8' (Misc Only), Select Backfill</t>
  </si>
  <si>
    <t xml:space="preserve"> 8" DIP Sewer Pipe, 8' to 10' (Misc Only)</t>
  </si>
  <si>
    <t xml:space="preserve"> 8" DIP Sewer Pipe, 8' to 10' (Misc Only), CSS Backfill</t>
  </si>
  <si>
    <t xml:space="preserve"> 8" DIP Sewer Pipe, 8' to 10' (Misc Only), Select Backfill</t>
  </si>
  <si>
    <t xml:space="preserve"> 8" DIP Sewer Pipe, 10' to 12' (Misc Only)</t>
  </si>
  <si>
    <t xml:space="preserve"> 8" DIP Sewer Pipe, 10' to 12' (Misc Only), CSS Backfill</t>
  </si>
  <si>
    <t xml:space="preserve"> 8" DIP Sewer Pipe, 10' to 12' (Misc Only), Select Backfill</t>
  </si>
  <si>
    <t xml:space="preserve"> 8" DIP Sewer Pipe, 12' to 14' (Misc Only)</t>
  </si>
  <si>
    <t xml:space="preserve"> 8" DIP Sewer Pipe, 12' to 14' (Misc Only), CSS Backfill</t>
  </si>
  <si>
    <t xml:space="preserve"> 8" DIP Sewer Pipe, 12' to 14' (Misc Only), Select Backfill</t>
  </si>
  <si>
    <t xml:space="preserve"> 8" DIP Sewer Pipe, 14' to 16' (Misc Only)</t>
  </si>
  <si>
    <t xml:space="preserve"> 8" DIP Sewer Pipe, 14' to 16' (Misc Only), CSS Backfill</t>
  </si>
  <si>
    <t xml:space="preserve"> 8" DIP Sewer Pipe, 14' to 16' (Misc Only), Select Backfill</t>
  </si>
  <si>
    <t xml:space="preserve"> 8" DIP Sewer Pipe, 16' to 18' (Misc Only)</t>
  </si>
  <si>
    <t xml:space="preserve"> 8" DIP Sewer Pipe, 16' to 18' (Misc Only), CSS Backfill</t>
  </si>
  <si>
    <t xml:space="preserve"> 8" DIP Sewer Pipe, 16' to 18' (Misc Only), Select Backfill</t>
  </si>
  <si>
    <t xml:space="preserve"> 8" DIP Sewer Pipe, 18' to 20' (Misc Only)</t>
  </si>
  <si>
    <t xml:space="preserve"> 8" DIP Sewer Pipe, 18' to 20' (Misc Only), CSS Backfill</t>
  </si>
  <si>
    <t xml:space="preserve"> 8" DIP Sewer Pipe, 18' to 20' (Misc Only), Select Backfill</t>
  </si>
  <si>
    <t xml:space="preserve"> 10" PVC Sewer Pipe, 0' to 6' (Misc Only)</t>
  </si>
  <si>
    <t xml:space="preserve"> 10" PVC Sewer Pipe, 0' to 6' (Misc Only), CSS Backfill</t>
  </si>
  <si>
    <t xml:space="preserve"> 10" PVC Sewer Pipe, 0' to 6' (Misc Only), Select Backfill</t>
  </si>
  <si>
    <t xml:space="preserve"> 10" PVC Sewer Pipe, 6' to 8' (Misc Only)</t>
  </si>
  <si>
    <t xml:space="preserve"> 10" PVC Sewer Pipe, 6' to 8' (Misc Only), CSS Backfill</t>
  </si>
  <si>
    <t xml:space="preserve"> 10" PVC Sewer Pipe, 6' to 8' (Misc Only), Select Backfill</t>
  </si>
  <si>
    <t xml:space="preserve"> 10" PVC Sewer Pipe, 8' to 10' (Misc Only)</t>
  </si>
  <si>
    <t xml:space="preserve"> 10" PVC Sewer Pipe, 8' to 10' (Misc Only), CSS Backfill</t>
  </si>
  <si>
    <t xml:space="preserve"> 10" PVC Sewer Pipe, 8' to 10' (Misc Only), Select Backfill</t>
  </si>
  <si>
    <t xml:space="preserve"> 10" PVC Sewer Pipe, 10' to 12' (Misc Only)</t>
  </si>
  <si>
    <t xml:space="preserve"> 10" PVC Sewer Pipe, 10' to 12' (Misc Only), CSS Backfill</t>
  </si>
  <si>
    <t xml:space="preserve"> 10" PVC Sewer Pipe, 10' to 12' (Misc Only), Select Backfill</t>
  </si>
  <si>
    <t xml:space="preserve"> 10" PVC Sewer Pipe, 12' to 14' (Misc Only)</t>
  </si>
  <si>
    <t xml:space="preserve"> 10" PVC Sewer Pipe, 12' to 14' (Misc Only), CSS Backfill</t>
  </si>
  <si>
    <t xml:space="preserve"> 10" PVC Sewer Pipe, 12' to 14' (Misc Only), Select Backfill</t>
  </si>
  <si>
    <t xml:space="preserve"> 10" PVC Sewer Pipe, 14' to 16' (Misc Only)</t>
  </si>
  <si>
    <t xml:space="preserve"> 10" PVC Sewer Pipe, 14' to 16' (Misc Only), CSS Backfill</t>
  </si>
  <si>
    <t xml:space="preserve"> 10" PVC Sewer Pipe, 14' to 16' (Misc Only), Select Backfill</t>
  </si>
  <si>
    <t xml:space="preserve"> 10" PVC Sewer Pipe, 16' to 18' (Misc Only)</t>
  </si>
  <si>
    <t xml:space="preserve"> 10" PVC Sewer Pipe, 16' to 18' (Misc Only), CSS Backfill</t>
  </si>
  <si>
    <t xml:space="preserve"> 10" PVC Sewer Pipe, 16' to 18' (Misc Only), Select Backfill</t>
  </si>
  <si>
    <t xml:space="preserve"> 10" DIP Sewer, 0' to 6' (Misc Only)</t>
  </si>
  <si>
    <t xml:space="preserve"> 10" DIP Sewer, 0' to 6' (Misc Only), CSS Backfill</t>
  </si>
  <si>
    <t xml:space="preserve"> 10" DIP Sewer, 0' to 6' (Misc Only), Select Backfill</t>
  </si>
  <si>
    <t xml:space="preserve"> 10" DIP Sewer, 6' to 8' (Misc Only)</t>
  </si>
  <si>
    <t xml:space="preserve"> 10" DIP Sewer, 6' to 8' (Misc Only), CSS Backfill</t>
  </si>
  <si>
    <t xml:space="preserve"> 10" DIP Sewer, 6' to 8' (Misc Only), Select Backfill</t>
  </si>
  <si>
    <t xml:space="preserve"> 10" DIP Sewer, 8' to 10' (Misc Only)</t>
  </si>
  <si>
    <t xml:space="preserve"> 10" DIP Sewer, 8' to 10' (Misc Only), CSS Backfill</t>
  </si>
  <si>
    <t xml:space="preserve"> 10" DIP Sewer, 8' to 10' (Misc Only), Select Backfill</t>
  </si>
  <si>
    <t xml:space="preserve"> 10" DIP Sewer, 10' to 12' (Misc Only)</t>
  </si>
  <si>
    <t xml:space="preserve"> 10" DIP Sewer, 10' to 12' (Misc Only), CSS Backfill</t>
  </si>
  <si>
    <t xml:space="preserve"> 10" DIP Sewer, 10' to 12' (Misc Only), Select Backfill</t>
  </si>
  <si>
    <t xml:space="preserve"> 10" DIP Sewer, 12' to 14' (Misc Only)</t>
  </si>
  <si>
    <t xml:space="preserve"> 10" DIP Sewer, 12' to 14' (Misc Only), CSS Backfill</t>
  </si>
  <si>
    <t xml:space="preserve"> 10" DIP Sewer, 12' to 14' (Misc Only), Select Backfill</t>
  </si>
  <si>
    <t xml:space="preserve"> 10" DIP Sewer, 14' to 16' (Misc Only)</t>
  </si>
  <si>
    <t xml:space="preserve"> 10" DIP Sewer, 14' to 16' (Misc Only), CSS Backfill</t>
  </si>
  <si>
    <t xml:space="preserve"> 10" DIP Sewer, 14' to 16' (Misc Only), Select Backfill</t>
  </si>
  <si>
    <t xml:space="preserve"> 10" DIP Sewer, 16' to 18' (Misc Only)</t>
  </si>
  <si>
    <t xml:space="preserve"> 10" DIP Sewer, 16' to 18' (Misc Only), CSS Backfill</t>
  </si>
  <si>
    <t xml:space="preserve"> 10" DIP Sewer, 16' to 18' (Misc Only), Select Backfill</t>
  </si>
  <si>
    <t xml:space="preserve"> 10" DIP Sewer, 18' to 20' (Misc Only)</t>
  </si>
  <si>
    <t xml:space="preserve"> 10" DIP Sewer, 18' to 20' (Misc Only), CSS Backfill</t>
  </si>
  <si>
    <t xml:space="preserve"> 10" DIP Sewer, 18' to 20' (Misc Only), Select Backfill</t>
  </si>
  <si>
    <t xml:space="preserve"> 12" PVC Sewer Pipe, 0' to 6' (Misc Only)</t>
  </si>
  <si>
    <t xml:space="preserve"> 12" PVC Sewer Pipe, 0' to 6' (Misc Only), CSS Backfill</t>
  </si>
  <si>
    <t xml:space="preserve"> 12" PVC Sewer Pipe, 0' to 6' (Misc Only), Select Backfill</t>
  </si>
  <si>
    <t xml:space="preserve"> 12" PVC Sewer Pipe, 6' to 8' (Misc Only)</t>
  </si>
  <si>
    <t xml:space="preserve"> 12" PVC Sewer Pipe, 6' to 8' (Misc Only), CSS Backfill</t>
  </si>
  <si>
    <t xml:space="preserve"> 12" PVC Sewer Pipe, 6' to 8' (Misc Only), Select Backfill</t>
  </si>
  <si>
    <t xml:space="preserve"> 12" PVC Sewer Pipe, 8' to 10' (Misc Only)</t>
  </si>
  <si>
    <t xml:space="preserve"> 12" PVC Sewer Pipe, 8' to 10' (Misc Only), CSS Backfill</t>
  </si>
  <si>
    <t xml:space="preserve"> 12" PVC Sewer Pipe, 8' to 10' (Misc Only), Select Backfill</t>
  </si>
  <si>
    <t xml:space="preserve"> 12" PVC Sewer Pipe, 10' to 12' (Misc Only)</t>
  </si>
  <si>
    <t xml:space="preserve"> 12" PVC Sewer Pipe, 10' to 12' (Misc Only), CSS Backfill</t>
  </si>
  <si>
    <t xml:space="preserve"> 12" PVC Sewer Pipe, 10' to 12' (Misc Only), Select Backfill</t>
  </si>
  <si>
    <t xml:space="preserve"> 12" DIP Sewer, 0' to 6' (Misc Only)</t>
  </si>
  <si>
    <t xml:space="preserve"> 12" DIP Sewer, 0' to 6' (Misc Only), CSS Backfill</t>
  </si>
  <si>
    <t xml:space="preserve"> 12" DIP Sewer, 0' to 6' (Misc Only), Select Backfill</t>
  </si>
  <si>
    <t xml:space="preserve"> 12" DIP Sewer, 6' to 8' (Misc Only)</t>
  </si>
  <si>
    <t xml:space="preserve"> 12" DIP Sewer, 6' to 8' (Misc Only), CSS Backfill</t>
  </si>
  <si>
    <t xml:space="preserve"> 12" DIP Sewer, 6' to 8' (Misc Only), Select Backfill</t>
  </si>
  <si>
    <t xml:space="preserve"> 12" DIP Sewer, 8' to 10' (Misc Only)</t>
  </si>
  <si>
    <t xml:space="preserve"> 12" DIP Sewer, 8' to 10' (Misc Only), CSS Backfill</t>
  </si>
  <si>
    <t xml:space="preserve"> 12" DIP Sewer, 8' to 10' (Misc Only), Select Backfill</t>
  </si>
  <si>
    <t xml:space="preserve"> 12" DIP Sewer, 10' to 12' (Misc Only)</t>
  </si>
  <si>
    <t xml:space="preserve"> 12" DIP Sewer, 10' to 12' (Misc Only), CSS Backfill</t>
  </si>
  <si>
    <t xml:space="preserve"> 12" DIP Sewer, 10' to 12' (Misc Only), Select Backfill</t>
  </si>
  <si>
    <t xml:space="preserve"> 15" PVC Sewer Pipe, 0' to 6' (Misc Only)</t>
  </si>
  <si>
    <t xml:space="preserve"> 15" PVC Sewer Pipe, 0' to 6' (Misc Only), CSS Backfill</t>
  </si>
  <si>
    <t xml:space="preserve"> 15" PVC Sewer Pipe, 0' to 6' (Misc Only), Select Backfill</t>
  </si>
  <si>
    <t xml:space="preserve"> 15" PVC Sewer Pipe, 6' to 8' (Misc Only)</t>
  </si>
  <si>
    <t xml:space="preserve"> 15" PVC Sewer Pipe, 6' to 8' (Misc Only), CSS Backfill</t>
  </si>
  <si>
    <t xml:space="preserve"> 15" PVC Sewer Pipe, 6' to 8' (Misc Only), Select Backfill</t>
  </si>
  <si>
    <t xml:space="preserve"> 15" PVC Sewer Pipe, 8' to 10' (Misc Only)</t>
  </si>
  <si>
    <t xml:space="preserve"> 15" PVC Sewer Pipe, 8' to 10' (Misc Only), CSS Backfill</t>
  </si>
  <si>
    <t xml:space="preserve"> 15" PVC Sewer Pipe, 8' to 10' (Misc Only), Select Backfill</t>
  </si>
  <si>
    <t xml:space="preserve"> 15" PVC Sewer Pipe, 10' to 12' (Misc Only)</t>
  </si>
  <si>
    <t xml:space="preserve"> 15" PVC Sewer Pipe, 10' to 12' (Misc Only), CSS Backfill</t>
  </si>
  <si>
    <t xml:space="preserve"> 15" PVC Sewer Pipe, 10' to 12' (Misc Only), Select Backfill</t>
  </si>
  <si>
    <t xml:space="preserve"> 16" DIP Sewer, 0' to 6' (Misc Only)</t>
  </si>
  <si>
    <t xml:space="preserve"> 16" DIP Sewer, 0' to 6' (Misc Only), CSS Backfill</t>
  </si>
  <si>
    <t xml:space="preserve"> 16" DIP Sewer, 0' to 6' (Misc Only), Select Backfill</t>
  </si>
  <si>
    <t xml:space="preserve"> 16" DIP Sewer, 6' to 8' (Misc Only)</t>
  </si>
  <si>
    <t xml:space="preserve"> 16" DIP Sewer, 6' to 8' (Misc Only), CSS Backfill</t>
  </si>
  <si>
    <t xml:space="preserve"> 16" DIP Sewer, 6' to 8' (Misc Only), Select Backfill</t>
  </si>
  <si>
    <t xml:space="preserve"> 16" DIP Sewer, 8' to 10' (Misc Only)</t>
  </si>
  <si>
    <t xml:space="preserve"> 16" DIP Sewer, 8' to 10' (Misc Only), CSS Backfill</t>
  </si>
  <si>
    <t xml:space="preserve"> 16" DIP Sewer, 8' to 10' (Misc Only), Select Backfill</t>
  </si>
  <si>
    <t xml:space="preserve"> 16" DIP Sewer, 10' to 12' (Misc Only)</t>
  </si>
  <si>
    <t xml:space="preserve"> 16" DIP Sewer, 10' to 12' (Misc Only), CSS Backfill</t>
  </si>
  <si>
    <t xml:space="preserve"> 16" DIP Sewer, 10' to 12' (Misc Only), Select Backfill</t>
  </si>
  <si>
    <t xml:space="preserve"> 4" Sewer Pipe, CLSM Backfill</t>
  </si>
  <si>
    <t xml:space="preserve"> 4" DIP Sewer, CLSM Backfill</t>
  </si>
  <si>
    <t xml:space="preserve"> 6" Sewer Pipe, CLSM Backfill</t>
  </si>
  <si>
    <t xml:space="preserve"> 6" DIP Sewer Pipe, CLSM Backfill</t>
  </si>
  <si>
    <t xml:space="preserve"> 8" Sewer Pipe, CLSM Backfill</t>
  </si>
  <si>
    <t xml:space="preserve"> 8" DIP Sewer Pipe, CLSM Backfill</t>
  </si>
  <si>
    <t xml:space="preserve"> 10" Sewer Pipe, CLSM Backfill</t>
  </si>
  <si>
    <t xml:space="preserve"> 10" DIP Sewer, CLSM Backfill</t>
  </si>
  <si>
    <t xml:space="preserve"> 12" Sewer Pipe, CLSM Backfill</t>
  </si>
  <si>
    <t xml:space="preserve"> 12" DIP Sewer, CLSM Backfill</t>
  </si>
  <si>
    <t xml:space="preserve"> 15" Sewer Pipe, CLSM Backfill</t>
  </si>
  <si>
    <t xml:space="preserve"> 16" Sewer Pipe, CLSM Backfill</t>
  </si>
  <si>
    <t xml:space="preserve"> 16" DIP Sewer, CLSM Backfill</t>
  </si>
  <si>
    <t xml:space="preserve"> 18" Sewer Pipe, CLSM Backfill</t>
  </si>
  <si>
    <t xml:space="preserve"> 18" DIP Sewer, CLSM Backfill</t>
  </si>
  <si>
    <t xml:space="preserve"> 18" Fiberglass Sewer Pipe, CLSM Backfill</t>
  </si>
  <si>
    <t xml:space="preserve"> 18" PVC ASTM F1803 Sewer Pipe, CLSM Backfill</t>
  </si>
  <si>
    <t xml:space="preserve"> 20" Sewer Pipe, CLSM Backfill</t>
  </si>
  <si>
    <t xml:space="preserve"> 20" DIP Sewer, CLSM Backfill</t>
  </si>
  <si>
    <t xml:space="preserve"> 21" Sewer Pipe, CLSM Backfill</t>
  </si>
  <si>
    <t xml:space="preserve"> 21" Fiberglass Sewer Pipe, CLSM Backfill</t>
  </si>
  <si>
    <t xml:space="preserve"> 21" PVC ASTM F1803 Sewer Pipe, CLSM Backfill</t>
  </si>
  <si>
    <t xml:space="preserve"> 24" Sewer Pipe, CLSM Backfill</t>
  </si>
  <si>
    <t xml:space="preserve"> 24" DIP Sewer, CLSM Backfill</t>
  </si>
  <si>
    <t xml:space="preserve"> 24" Fiberglass Sewer Pipe, CLSM Backfill</t>
  </si>
  <si>
    <t xml:space="preserve"> 24" PVC ASTM F1803 Sewer Pipe, CLSM Backfill</t>
  </si>
  <si>
    <t xml:space="preserve"> 27" Sewer Pipe, CLSM Backfill</t>
  </si>
  <si>
    <t xml:space="preserve"> 27" Fiberglass Sewer Pipe, CLSM Backfill</t>
  </si>
  <si>
    <t xml:space="preserve"> 27" PVC ASTM F1803 Sewer Pipe, CLSM Backfill</t>
  </si>
  <si>
    <t xml:space="preserve"> 30" Sewer Pipe, CLSM Backfill</t>
  </si>
  <si>
    <t xml:space="preserve"> 30" DIP Sewer, CLSM Backfill</t>
  </si>
  <si>
    <t xml:space="preserve"> 30" Fiberglass Sewer Pipe, CLSM Backfill</t>
  </si>
  <si>
    <t xml:space="preserve"> 30" PVC ASTM F1803 Sewer Pipe, CLSM Backfill</t>
  </si>
  <si>
    <t xml:space="preserve"> 36" Sewer Pipe, CLSM Backfill</t>
  </si>
  <si>
    <t xml:space="preserve"> 36" DIP Sewer, CLSM Backfill</t>
  </si>
  <si>
    <t xml:space="preserve"> 36" Fiberglass Sewer Pipe, CLSM Backfill</t>
  </si>
  <si>
    <t xml:space="preserve"> 36" PVC ASTM F1803 Sewer Pipe, CLSM Backfill</t>
  </si>
  <si>
    <t xml:space="preserve"> 42" Sewer Pipe, CLSM Backfill</t>
  </si>
  <si>
    <t xml:space="preserve"> 42" Fiberglass Sewer Pipe, CLSM Backfill</t>
  </si>
  <si>
    <t xml:space="preserve"> 42" PVC ASTM F1803 Sewer Pipe, CLSM Backfill</t>
  </si>
  <si>
    <t xml:space="preserve"> 48" Sewer Pipe, CLSM Backfill</t>
  </si>
  <si>
    <t xml:space="preserve"> 48" DIP Sewer, CLSM Backfill</t>
  </si>
  <si>
    <t xml:space="preserve"> 48" Fiberglass Sewer Pipe, CLSM Backfill</t>
  </si>
  <si>
    <t xml:space="preserve"> 48" PVC ASTM F1803 Sewer Pipe, CLSM Backfill</t>
  </si>
  <si>
    <t xml:space="preserve"> 54" Sewer Pipe, CLSM Backfill</t>
  </si>
  <si>
    <t xml:space="preserve"> 54" DIP Sewer, CLSM Backfill</t>
  </si>
  <si>
    <t xml:space="preserve"> 54" Fiberglass Sewer Pipe, CLSM Backfill</t>
  </si>
  <si>
    <t xml:space="preserve"> 60" Sewer Pipe, CLSM Backfill</t>
  </si>
  <si>
    <t xml:space="preserve"> 60" DIP Sewer, CLSM Backfill</t>
  </si>
  <si>
    <t xml:space="preserve"> 60" Fiberglass Sewer Pipe, CLSM Backfill</t>
  </si>
  <si>
    <t xml:space="preserve"> 64" Sewer Pipe, CLSM Backfill</t>
  </si>
  <si>
    <t xml:space="preserve"> 64" DIP Sewer, CLSM Backfill</t>
  </si>
  <si>
    <t xml:space="preserve"> 64" Fiberglass Sewer Pipe, CLSM Backfill</t>
  </si>
  <si>
    <t xml:space="preserve"> 66" Fiberglass Sewer Pipe, CLSM Backfill</t>
  </si>
  <si>
    <t xml:space="preserve"> 72" Fiberglass Sewer Pipe, CLSM Backfill</t>
  </si>
  <si>
    <t xml:space="preserve"> 4" PVC Sewer Pipe, 0' to 6' (Misc Only), CLSM Backfill</t>
  </si>
  <si>
    <t xml:space="preserve"> 4" PVC Sewer Pipe, 6' to 8' (Misc Only), CLSM Backfill</t>
  </si>
  <si>
    <t xml:space="preserve"> 4" PVC Sewer Pipe, 8' to 10' (Misc Only), CLSM Backfill</t>
  </si>
  <si>
    <t xml:space="preserve"> 4" PVC Sewer Pipe, 10' to 12' (Misc Only), CLSM Backfill</t>
  </si>
  <si>
    <t xml:space="preserve"> 4" DIP Sewer, 0' to 6' (Misc Only), CLSM Backfill</t>
  </si>
  <si>
    <t xml:space="preserve"> 4" DIP Sewer, 6' to 8' (Misc Only), CLSM Backfill</t>
  </si>
  <si>
    <t xml:space="preserve"> 4" DIP Sewer, 10' to 12' (Misc Only), CLSM Backfill</t>
  </si>
  <si>
    <t xml:space="preserve"> 6" PVC Sewer Pipe, 0' to 6' (Misc Only), CLSM Backfill</t>
  </si>
  <si>
    <t xml:space="preserve"> 6" PVC Sewer Pipe, 6' to 8' (Misc Only), CLSM Backfill</t>
  </si>
  <si>
    <t xml:space="preserve"> 6" PVC Sewer Pipe, 8' to 10' (Misc Only), CLSM Backfill</t>
  </si>
  <si>
    <t xml:space="preserve"> 6" PVC Sewer Pipe, 10' to 12' (Misc Only), CLSM Backfill</t>
  </si>
  <si>
    <t xml:space="preserve"> 6" DIP Sewer Pipe, 0' to 6' (Misc Only), CLSM Backfill</t>
  </si>
  <si>
    <t xml:space="preserve"> 6" DIP Sewer Pipe, 6' to 8' (Misc Only), CLSM Backfill</t>
  </si>
  <si>
    <t xml:space="preserve"> 6" DIP Sewer Pipe, 8' to 10' (Misc Only), CLSM Backfill</t>
  </si>
  <si>
    <t xml:space="preserve"> 6" DIP Sewer Pipe, 10' to 12' (Misc Only), CLSM Backfill</t>
  </si>
  <si>
    <t xml:space="preserve"> 8" PVC Sewer Pipe, 0' to 6' (Misc Only), CLSM Backfill</t>
  </si>
  <si>
    <t xml:space="preserve"> 8" PVC Sewer Pipe, 6' to 8' (Misc Only), CLSM Backfill</t>
  </si>
  <si>
    <t xml:space="preserve"> 8" PVC Sewer Pipe, 8' to 10' (Misc Only), CLSM Backfill</t>
  </si>
  <si>
    <t xml:space="preserve"> 8" PVC Sewer Pipe, 10' to 12' (Misc Only), CLSM Backfill</t>
  </si>
  <si>
    <t xml:space="preserve"> 8" PVC Sewer Pipe, 12' to 14' (Misc Only), CLSM Backfill</t>
  </si>
  <si>
    <t xml:space="preserve"> 8" PVC Sewer Pipe, 14' to 16' (Misc Only), CLSM Backfill</t>
  </si>
  <si>
    <t xml:space="preserve"> 8" PVC Sewer Pipe, 16' to 18' (Misc Only), CLSM Backfill</t>
  </si>
  <si>
    <t xml:space="preserve"> 8" DIP Sewer Pipe, 0' to 6' (Misc Only), CLSM Backfill</t>
  </si>
  <si>
    <t xml:space="preserve"> 8" DIP Sewer Pipe, 6' to 8' (Misc Only), CLSM Backfill</t>
  </si>
  <si>
    <t xml:space="preserve"> 8" DIP Sewer Pipe, 8' to 10' (Misc Only), CLSM Backfill</t>
  </si>
  <si>
    <t xml:space="preserve"> 8" DIP Sewer Pipe, 10' to 12' (Misc Only), CLSM Backfill</t>
  </si>
  <si>
    <t xml:space="preserve"> 8" DIP Sewer Pipe, 12' to 14' (Misc Only), CLSM Backfill</t>
  </si>
  <si>
    <t xml:space="preserve"> 8" DIP Sewer Pipe, 14' to 16' (Misc Only), CLSM Backfill</t>
  </si>
  <si>
    <t xml:space="preserve"> 8" DIP Sewer Pipe, 16' to 18' (Misc Only), CLSM Backfill</t>
  </si>
  <si>
    <t xml:space="preserve"> 8" DIP Sewer Pipe, 18' to 20' (Misc Only), CLSM Backfill</t>
  </si>
  <si>
    <t xml:space="preserve"> 10" PVC Sewer Pipe, 0' to 6' (Misc Only), CLSM Backfill</t>
  </si>
  <si>
    <t xml:space="preserve"> 10" PVC Sewer Pipe, 6' to 8' (Misc Only), CLSM Backfill</t>
  </si>
  <si>
    <t xml:space="preserve"> 10" PVC Sewer Pipe, 8' to 10' (Misc Only), CLSM Backfill</t>
  </si>
  <si>
    <t xml:space="preserve"> 10" PVC Sewer Pipe, 10' to 12' (Misc Only), CLSM Backfill</t>
  </si>
  <si>
    <t xml:space="preserve"> 10" PVC Sewer Pipe, 12' to 14' (Misc Only), CLSM Backfill</t>
  </si>
  <si>
    <t xml:space="preserve"> 10" PVC Sewer Pipe, 14' to 16' (Misc Only), CLSM Backfill</t>
  </si>
  <si>
    <t xml:space="preserve"> 10" PVC Sewer Pipe, 16' to 18' (Misc Only), CLSM Backfill</t>
  </si>
  <si>
    <t xml:space="preserve"> 10" DIP Sewer, 0' to 6' (Misc Only), CLSM Backfill</t>
  </si>
  <si>
    <t xml:space="preserve"> 10" DIP Sewer, 6' to 8' (Misc Only), CLSM Backfill</t>
  </si>
  <si>
    <t xml:space="preserve"> 10" DIP Sewer, 8' to 10' (Misc Only), CLSM Backfill</t>
  </si>
  <si>
    <t xml:space="preserve"> 10" DIP Sewer, 10' to 12' (Misc Only), CLSM Backfill</t>
  </si>
  <si>
    <t xml:space="preserve"> 10" DIP Sewer, 12' to 14' (Misc Only), CLSM Backfill</t>
  </si>
  <si>
    <t xml:space="preserve"> 10" DIP Sewer, 14' to 16' (Misc Only), CLSM Backfill</t>
  </si>
  <si>
    <t xml:space="preserve"> 10" DIP Sewer, 16' to 18' (Misc Only), CLSM Backfill</t>
  </si>
  <si>
    <t xml:space="preserve"> 10" DIP Sewer, 18' to 20' (Misc Only), CLSM Backfill</t>
  </si>
  <si>
    <t xml:space="preserve"> 12" PVC Sewer Pipe, 0' to 6' (Misc Only), CLSM Backfill</t>
  </si>
  <si>
    <t xml:space="preserve"> 12" PVC Sewer Pipe, 6' to 8' (Misc Only), CLSM Backfill</t>
  </si>
  <si>
    <t xml:space="preserve"> 12" PVC Sewer Pipe, 8' to 10' (Misc Only), CLSM Backfill</t>
  </si>
  <si>
    <t xml:space="preserve"> 12" PVC Sewer Pipe, 10' to 12' (Misc Only), CLSM Backfill</t>
  </si>
  <si>
    <t xml:space="preserve"> 12" DIP Sewer, 0' to 6' (Misc Only), CLSM Backfill</t>
  </si>
  <si>
    <t xml:space="preserve"> 12" DIP Sewer, 6' to 8' (Misc Only), CLSM Backfill</t>
  </si>
  <si>
    <t xml:space="preserve"> 12" DIP Sewer, 8' to 10' (Misc Only), CLSM Backfill</t>
  </si>
  <si>
    <t xml:space="preserve"> 12" DIP Sewer, 10' to 12' (Misc Only), CLSM Backfill</t>
  </si>
  <si>
    <t xml:space="preserve"> 15" PVC Sewer Pipe, 0' to 6' (Misc Only), CLSM Backfill</t>
  </si>
  <si>
    <t xml:space="preserve"> 15" PVC Sewer Pipe, 6' to 8' (Misc Only), CLSM Backfill</t>
  </si>
  <si>
    <t xml:space="preserve"> 15" PVC Sewer Pipe, 8' to 10' (Misc Only), CLSM Backfill</t>
  </si>
  <si>
    <t xml:space="preserve"> 15" PVC Sewer Pipe, 10' to 12' (Misc Only), CLSM Backfill</t>
  </si>
  <si>
    <t xml:space="preserve"> 16" DIP Sewer, 0' to 6' (Misc Only), CLSM Backfill</t>
  </si>
  <si>
    <t xml:space="preserve"> 16" DIP Sewer, 6' to 8' (Misc Only), CLSM Backfill</t>
  </si>
  <si>
    <t xml:space="preserve"> 16" DIP Sewer, 8' to 10' (Misc Only), CLSM Backfill</t>
  </si>
  <si>
    <t xml:space="preserve"> 16" DIP Sewer, 10' to 12' (Misc Only), CLSM Backfill</t>
  </si>
  <si>
    <t xml:space="preserve"> 3" Sewer Air Release Valve &amp; Vault</t>
  </si>
  <si>
    <t xml:space="preserve"> 4" Sewer Air Release Valve &amp; Vault</t>
  </si>
  <si>
    <t xml:space="preserve"> 6" Sewer Air Release Valve &amp; Vault</t>
  </si>
  <si>
    <t xml:space="preserve"> 8" Sewer Air Relase Valve &amp; Vault</t>
  </si>
  <si>
    <t xml:space="preserve"> Epoxy Manhole Liner</t>
  </si>
  <si>
    <t xml:space="preserve"> Epoxy Structure Liner</t>
  </si>
  <si>
    <t xml:space="preserve"> Liner - 4' Sewer MH</t>
  </si>
  <si>
    <t xml:space="preserve"> Liner - 5' Sewer MH</t>
  </si>
  <si>
    <t xml:space="preserve"> Liner - 6' Sewer MH</t>
  </si>
  <si>
    <t xml:space="preserve"> Liner -Sewer Structure</t>
  </si>
  <si>
    <t>Wastewater Access Chamber</t>
  </si>
  <si>
    <t xml:space="preserve"> 4' Manhole</t>
  </si>
  <si>
    <t xml:space="preserve"> 4' Drop Manhole</t>
  </si>
  <si>
    <t xml:space="preserve"> 4' Extra Depth Manhole</t>
  </si>
  <si>
    <t xml:space="preserve"> 4' Shallow Manhole</t>
  </si>
  <si>
    <t xml:space="preserve"> 4' Type A Manhole</t>
  </si>
  <si>
    <t xml:space="preserve"> 4' Fiberglass Manhole</t>
  </si>
  <si>
    <t xml:space="preserve"> 4' Fiberglass Drop Manhole</t>
  </si>
  <si>
    <t xml:space="preserve"> 4' Fiberglass Extra Depth Manhole</t>
  </si>
  <si>
    <t xml:space="preserve"> 4' Fiberglass Shallow Manhole</t>
  </si>
  <si>
    <t xml:space="preserve"> 4' Fiberglass Type A Manhole</t>
  </si>
  <si>
    <t xml:space="preserve"> 4' Tee Base Manhole</t>
  </si>
  <si>
    <t xml:space="preserve"> 4' Tee Base Drop Manhole</t>
  </si>
  <si>
    <t xml:space="preserve"> 4' Tee Base Extra Depth Manhole</t>
  </si>
  <si>
    <t xml:space="preserve"> 4' Tee Base Shallow Manhole</t>
  </si>
  <si>
    <t xml:space="preserve"> 5' Manhole</t>
  </si>
  <si>
    <t xml:space="preserve"> 5' Drop Manhole</t>
  </si>
  <si>
    <t xml:space="preserve"> 5' Extra Depth Manhole</t>
  </si>
  <si>
    <t xml:space="preserve"> 5' Shallow Manhole</t>
  </si>
  <si>
    <t xml:space="preserve"> 5' Type A Manhole</t>
  </si>
  <si>
    <t xml:space="preserve"> 5' Fiberglass Manhole</t>
  </si>
  <si>
    <t xml:space="preserve"> 5' Fiberglass Drop Manhole</t>
  </si>
  <si>
    <t xml:space="preserve"> 5' Fiberglass Extra Depth Manhole</t>
  </si>
  <si>
    <t xml:space="preserve"> 5' Fiberglass Shallow Manhole</t>
  </si>
  <si>
    <t xml:space="preserve"> 5' Fiberglass Type A Manhole</t>
  </si>
  <si>
    <t xml:space="preserve"> 5' Tee Base Manhole</t>
  </si>
  <si>
    <t xml:space="preserve"> 5' Tee Base Drop Manhole</t>
  </si>
  <si>
    <t xml:space="preserve"> 5' Tee Base Extra Depth Manhole</t>
  </si>
  <si>
    <t xml:space="preserve"> 5' Tee Base Shallow Manhole</t>
  </si>
  <si>
    <t xml:space="preserve"> 6' Manhole</t>
  </si>
  <si>
    <t xml:space="preserve"> 6' Drop Manhole</t>
  </si>
  <si>
    <t xml:space="preserve"> 6' Extra Depth Manhole</t>
  </si>
  <si>
    <t xml:space="preserve"> 6' Shallow Manhole</t>
  </si>
  <si>
    <t xml:space="preserve"> 6' Type A Manhole</t>
  </si>
  <si>
    <t xml:space="preserve"> 6' Fiberglass Manhole</t>
  </si>
  <si>
    <t xml:space="preserve"> 6' Fiberglass Drop Manhole</t>
  </si>
  <si>
    <t xml:space="preserve"> 6' Fiberglass Extra Depth Manhole</t>
  </si>
  <si>
    <t xml:space="preserve"> 6' Fiberglass Shallow Manhole</t>
  </si>
  <si>
    <t xml:space="preserve"> 6' Fiberglass Type A Manhole</t>
  </si>
  <si>
    <t xml:space="preserve"> 6' Tee Base Manhole</t>
  </si>
  <si>
    <t xml:space="preserve"> 6' Tee Base Drop Manhole</t>
  </si>
  <si>
    <t xml:space="preserve"> 6' Tee Base Extra Depth Manhole</t>
  </si>
  <si>
    <t xml:space="preserve"> 6' Tee Base Shallow Manhole</t>
  </si>
  <si>
    <t xml:space="preserve"> Sanitary Sewer Junction Structure</t>
  </si>
  <si>
    <t xml:space="preserve"> 15" HDPE Pipe</t>
  </si>
  <si>
    <t xml:space="preserve"> 18" HDPE Pipe</t>
  </si>
  <si>
    <t xml:space="preserve"> 18" RCP, Class III</t>
  </si>
  <si>
    <t xml:space="preserve"> 21" RCP, Class III</t>
  </si>
  <si>
    <t xml:space="preserve"> 21" RCP, Class IV</t>
  </si>
  <si>
    <t xml:space="preserve"> 21" RCP, Class V</t>
  </si>
  <si>
    <t xml:space="preserve"> 24" HDPE Pipe</t>
  </si>
  <si>
    <t xml:space="preserve"> 24" RCP, Class III</t>
  </si>
  <si>
    <t xml:space="preserve"> 24" RCP, Class IV</t>
  </si>
  <si>
    <t xml:space="preserve"> 24" RCP, Class V</t>
  </si>
  <si>
    <t xml:space="preserve"> 27" RCP, Class III</t>
  </si>
  <si>
    <t xml:space="preserve"> 27" RCP, Class IV</t>
  </si>
  <si>
    <t xml:space="preserve"> 27" RCP, Class V</t>
  </si>
  <si>
    <t xml:space="preserve"> 30" HDPE Pipe</t>
  </si>
  <si>
    <t xml:space="preserve"> 30" RCP, Class III</t>
  </si>
  <si>
    <t xml:space="preserve"> 30" RCP, Class IV</t>
  </si>
  <si>
    <t xml:space="preserve"> 30" RCP, Class V</t>
  </si>
  <si>
    <t xml:space="preserve"> 33" RCP, Class III</t>
  </si>
  <si>
    <t xml:space="preserve"> 33" RCP, Class IV</t>
  </si>
  <si>
    <t xml:space="preserve"> 33" RCP, Class V</t>
  </si>
  <si>
    <t xml:space="preserve"> 36" HDPE Pipe</t>
  </si>
  <si>
    <t xml:space="preserve"> 36" RCP, Class III</t>
  </si>
  <si>
    <t xml:space="preserve"> 36" RCP, Class IV</t>
  </si>
  <si>
    <t xml:space="preserve"> 36" RCP, Class V</t>
  </si>
  <si>
    <t xml:space="preserve"> 39" RCP, Class III</t>
  </si>
  <si>
    <t xml:space="preserve"> 39" RCP, Class IV</t>
  </si>
  <si>
    <t xml:space="preserve"> 39" RCP, Class V</t>
  </si>
  <si>
    <t xml:space="preserve"> 42" RCP, Class III</t>
  </si>
  <si>
    <t xml:space="preserve"> 42" RCP, Class IV</t>
  </si>
  <si>
    <t xml:space="preserve"> 42" RCP, Class V</t>
  </si>
  <si>
    <t xml:space="preserve"> 45" RCP, Class III</t>
  </si>
  <si>
    <t xml:space="preserve"> 45" RCP, Class IV</t>
  </si>
  <si>
    <t xml:space="preserve"> 45" RCP, Class V</t>
  </si>
  <si>
    <t xml:space="preserve"> 48" RCP, Class III</t>
  </si>
  <si>
    <t xml:space="preserve"> 48" RCP, Class IV</t>
  </si>
  <si>
    <t xml:space="preserve"> 48" RCP, Class V</t>
  </si>
  <si>
    <t xml:space="preserve"> 54" RCP, Class III</t>
  </si>
  <si>
    <t xml:space="preserve"> 54" RCP, Class IV</t>
  </si>
  <si>
    <t xml:space="preserve"> 54" RCP, Class V</t>
  </si>
  <si>
    <t xml:space="preserve"> 60" RCP, Class III</t>
  </si>
  <si>
    <t xml:space="preserve"> 60" RCP, Class IV</t>
  </si>
  <si>
    <t xml:space="preserve"> 60" RCP, Class V</t>
  </si>
  <si>
    <t xml:space="preserve"> 66" RCP, Class III</t>
  </si>
  <si>
    <t xml:space="preserve"> 66" RCP, Class IV</t>
  </si>
  <si>
    <t xml:space="preserve"> 66" RCP, Class V</t>
  </si>
  <si>
    <t xml:space="preserve"> 72" RCP, Class III</t>
  </si>
  <si>
    <t xml:space="preserve"> 72" RCP, Class IV</t>
  </si>
  <si>
    <t xml:space="preserve"> 72" RCP, Class V</t>
  </si>
  <si>
    <t xml:space="preserve"> 78" RCP, Class III</t>
  </si>
  <si>
    <t xml:space="preserve"> 78" RCP, Class IV</t>
  </si>
  <si>
    <t xml:space="preserve"> 78" RCP, Class V</t>
  </si>
  <si>
    <t xml:space="preserve"> 84" RCP, Class III</t>
  </si>
  <si>
    <t xml:space="preserve"> 84" RCP, Class IV</t>
  </si>
  <si>
    <t xml:space="preserve"> 84" RCP, Class V</t>
  </si>
  <si>
    <t xml:space="preserve"> 15" HDPE Lateral Line</t>
  </si>
  <si>
    <t xml:space="preserve"> 18" HDPE Lateral Line</t>
  </si>
  <si>
    <t xml:space="preserve"> 21" HDPE Lateral Line</t>
  </si>
  <si>
    <t xml:space="preserve"> 24" HDPE Lateral Line</t>
  </si>
  <si>
    <t xml:space="preserve"> 27" HDPE Lateral Line</t>
  </si>
  <si>
    <t xml:space="preserve"> 30" HDPE Lateral Line</t>
  </si>
  <si>
    <t xml:space="preserve"> 36" HDPE Lateral Line</t>
  </si>
  <si>
    <t xml:space="preserve"> 15" HDPE Structural Lead</t>
  </si>
  <si>
    <t xml:space="preserve"> 18" HDPE Structural Lead</t>
  </si>
  <si>
    <t xml:space="preserve"> 21" HDPE Structural Lead</t>
  </si>
  <si>
    <t xml:space="preserve"> 24" HDPE Structural Lead</t>
  </si>
  <si>
    <t xml:space="preserve"> 27" HDPE Structural Lead</t>
  </si>
  <si>
    <t xml:space="preserve"> 30" HDPE Structural Lead</t>
  </si>
  <si>
    <t xml:space="preserve"> 36" HDPE Structural Lead</t>
  </si>
  <si>
    <t xml:space="preserve"> 3x2 Box Culvert</t>
  </si>
  <si>
    <t xml:space="preserve"> 3x3 Box Culvert</t>
  </si>
  <si>
    <t xml:space="preserve"> 4x2 Box Culvert</t>
  </si>
  <si>
    <t xml:space="preserve"> 4x3 Box Culvert</t>
  </si>
  <si>
    <t xml:space="preserve"> 4x4 Box Culvert</t>
  </si>
  <si>
    <t xml:space="preserve"> 5x3 Box Culvert</t>
  </si>
  <si>
    <t xml:space="preserve"> 5x4 Box Culvert</t>
  </si>
  <si>
    <t xml:space="preserve"> 5x5 Box Culvert</t>
  </si>
  <si>
    <t xml:space="preserve"> 6x2 Box Culvert</t>
  </si>
  <si>
    <t xml:space="preserve"> 6x3 Box Culvert</t>
  </si>
  <si>
    <t xml:space="preserve"> 6x4 Box Culvert</t>
  </si>
  <si>
    <t xml:space="preserve"> 6x5 Box Culvert</t>
  </si>
  <si>
    <t xml:space="preserve"> 6x6 Box Culvert</t>
  </si>
  <si>
    <t xml:space="preserve"> 7x3 Box Culvert</t>
  </si>
  <si>
    <t xml:space="preserve"> 7x4 Box Culvert</t>
  </si>
  <si>
    <t xml:space="preserve"> 7x5 Box Culvert</t>
  </si>
  <si>
    <t xml:space="preserve"> 7x6 Box Culvert</t>
  </si>
  <si>
    <t xml:space="preserve"> 7x7 Box Culvert</t>
  </si>
  <si>
    <t xml:space="preserve"> 8x4 Box Culvert</t>
  </si>
  <si>
    <t xml:space="preserve"> 8x5 Box Culvert</t>
  </si>
  <si>
    <t xml:space="preserve"> 8x6 Box Culvert</t>
  </si>
  <si>
    <t xml:space="preserve"> 8x7 Box Culvert</t>
  </si>
  <si>
    <t xml:space="preserve"> 8x8 Box Culvert</t>
  </si>
  <si>
    <t xml:space="preserve"> 9x4 Box Culvert</t>
  </si>
  <si>
    <t xml:space="preserve"> 9x5 Box Culvert</t>
  </si>
  <si>
    <t xml:space="preserve"> 9x6 Box Culvert</t>
  </si>
  <si>
    <t xml:space="preserve"> 9x7 Box Culvert</t>
  </si>
  <si>
    <t xml:space="preserve"> 9x8 Box Culvert</t>
  </si>
  <si>
    <t xml:space="preserve"> 9x9 Box Culvert</t>
  </si>
  <si>
    <t xml:space="preserve"> 10x4 Box Culvert</t>
  </si>
  <si>
    <t xml:space="preserve"> 10x5 Box Culvert</t>
  </si>
  <si>
    <t xml:space="preserve"> 10x6 Box Culvert</t>
  </si>
  <si>
    <t xml:space="preserve"> 10x7 Box Culvert</t>
  </si>
  <si>
    <t xml:space="preserve"> 10x8 Box Culvert</t>
  </si>
  <si>
    <t xml:space="preserve"> 10x9 Box Culvert</t>
  </si>
  <si>
    <t xml:space="preserve"> 10x10 Box Culvert</t>
  </si>
  <si>
    <t xml:space="preserve"> 11x4 Box Culvert</t>
  </si>
  <si>
    <t xml:space="preserve"> 11x5 Box Culvert</t>
  </si>
  <si>
    <t xml:space="preserve"> 11x6 Box Culvert</t>
  </si>
  <si>
    <t xml:space="preserve"> 11x7 Box Culvert</t>
  </si>
  <si>
    <t xml:space="preserve"> 11x8 Box Culvert</t>
  </si>
  <si>
    <t xml:space="preserve"> 11x9 Box Culvert</t>
  </si>
  <si>
    <t xml:space="preserve"> 11x10 Box Culvert</t>
  </si>
  <si>
    <t xml:space="preserve"> 11x11 Box Culvert</t>
  </si>
  <si>
    <t xml:space="preserve"> 12x4 Box Culvert</t>
  </si>
  <si>
    <t xml:space="preserve"> 12x5 Box Culvert</t>
  </si>
  <si>
    <t xml:space="preserve"> 12x6 Box Culvert</t>
  </si>
  <si>
    <t xml:space="preserve"> 12x7 Box Culvert</t>
  </si>
  <si>
    <t xml:space="preserve"> 12x8 Box Culvert</t>
  </si>
  <si>
    <t xml:space="preserve"> 12x9 Box Culvert</t>
  </si>
  <si>
    <t xml:space="preserve"> 12x10 Box Culvert</t>
  </si>
  <si>
    <t xml:space="preserve"> 12x11 Box Culvert</t>
  </si>
  <si>
    <t xml:space="preserve"> 12x12 Box Culvert</t>
  </si>
  <si>
    <t xml:space="preserve"> 13x4 Box Culvert</t>
  </si>
  <si>
    <t xml:space="preserve"> 13x5 Box Culvert</t>
  </si>
  <si>
    <t xml:space="preserve"> 13x6 Box Culvert</t>
  </si>
  <si>
    <t xml:space="preserve"> 13x7 Box Culvert</t>
  </si>
  <si>
    <t xml:space="preserve"> 13x8 Box Culvert</t>
  </si>
  <si>
    <t xml:space="preserve"> 14x4 Box Culvert</t>
  </si>
  <si>
    <t xml:space="preserve"> 14x5 Box Culvert</t>
  </si>
  <si>
    <t xml:space="preserve"> 14x6 Box Culvert</t>
  </si>
  <si>
    <t xml:space="preserve"> 14x7 Box Culvert</t>
  </si>
  <si>
    <t xml:space="preserve"> 14x8 Box Culvert</t>
  </si>
  <si>
    <t xml:space="preserve"> 15x4 Box Culvert</t>
  </si>
  <si>
    <t xml:space="preserve"> 15x5 Box Culvert</t>
  </si>
  <si>
    <t xml:space="preserve"> 15x6 Box Culvert</t>
  </si>
  <si>
    <t xml:space="preserve"> 15x7 Box Culvert</t>
  </si>
  <si>
    <t xml:space="preserve"> 15x8 Box Culvert</t>
  </si>
  <si>
    <t xml:space="preserve"> 16x4 Box Culvert</t>
  </si>
  <si>
    <t xml:space="preserve"> 16x5 Box Culvert</t>
  </si>
  <si>
    <t xml:space="preserve"> 16x6 Box Culvert</t>
  </si>
  <si>
    <t xml:space="preserve"> 16x7 Box Culvert</t>
  </si>
  <si>
    <t xml:space="preserve"> 16x8 Box Culvert</t>
  </si>
  <si>
    <t xml:space="preserve"> 17x4 Box Culvert</t>
  </si>
  <si>
    <t xml:space="preserve"> 17x5 Box Culvert</t>
  </si>
  <si>
    <t xml:space="preserve"> 17x6 Box Culvert</t>
  </si>
  <si>
    <t xml:space="preserve"> 17x7 Box Culvert</t>
  </si>
  <si>
    <t xml:space="preserve"> 17x8 Box Culvert</t>
  </si>
  <si>
    <t xml:space="preserve"> 18x4 Box Culvert</t>
  </si>
  <si>
    <t xml:space="preserve"> 18x5 Box Culvert</t>
  </si>
  <si>
    <t xml:space="preserve"> 18x6 Box Culvert</t>
  </si>
  <si>
    <t xml:space="preserve"> 18x7 Box Culvert</t>
  </si>
  <si>
    <t xml:space="preserve"> 18x8 Box Culvert</t>
  </si>
  <si>
    <t xml:space="preserve"> 19x4 Box Culvert</t>
  </si>
  <si>
    <t xml:space="preserve"> 19x5 Box Culvert</t>
  </si>
  <si>
    <t xml:space="preserve"> 19x6 Box Culvert</t>
  </si>
  <si>
    <t xml:space="preserve"> 19x7 Box Culvert</t>
  </si>
  <si>
    <t xml:space="preserve"> 19x8 Box Culvert</t>
  </si>
  <si>
    <t xml:space="preserve"> 20x4 Box Culvert</t>
  </si>
  <si>
    <t xml:space="preserve"> 20x5 Box Culvert</t>
  </si>
  <si>
    <t xml:space="preserve"> 20x6 Box Culvert</t>
  </si>
  <si>
    <t xml:space="preserve"> 20x7 Box Culvert</t>
  </si>
  <si>
    <t xml:space="preserve"> 20x8 Box Culvert</t>
  </si>
  <si>
    <t xml:space="preserve"> 21x4 Box Culvert</t>
  </si>
  <si>
    <t xml:space="preserve"> 21x5 Box Culvert</t>
  </si>
  <si>
    <t xml:space="preserve"> 21x6 Box Culvert</t>
  </si>
  <si>
    <t xml:space="preserve"> 21x7 Box Culvert</t>
  </si>
  <si>
    <t xml:space="preserve"> 21x8 Box Culvert</t>
  </si>
  <si>
    <t xml:space="preserve"> 22x4 Box Culvert</t>
  </si>
  <si>
    <t xml:space="preserve"> 22x5 Box Culvert</t>
  </si>
  <si>
    <t xml:space="preserve"> 22x6 Box Culvert</t>
  </si>
  <si>
    <t xml:space="preserve"> 22x7 Box Culvert</t>
  </si>
  <si>
    <t xml:space="preserve"> 22x8 Box Culvert</t>
  </si>
  <si>
    <t xml:space="preserve"> 23x4 Box Culvert</t>
  </si>
  <si>
    <t xml:space="preserve"> 23x5 Box Culvert</t>
  </si>
  <si>
    <t xml:space="preserve"> 23x6 Box Culvert</t>
  </si>
  <si>
    <t xml:space="preserve"> 23x7 Box Culvert</t>
  </si>
  <si>
    <t xml:space="preserve"> 23x8 Box Culvert</t>
  </si>
  <si>
    <t xml:space="preserve"> 24x4 Box Culvert</t>
  </si>
  <si>
    <t xml:space="preserve"> 24x5 Box Culvert</t>
  </si>
  <si>
    <t xml:space="preserve"> 24x6 Box Culvert</t>
  </si>
  <si>
    <t xml:space="preserve"> 24x7 Box Culvert</t>
  </si>
  <si>
    <t xml:space="preserve"> 24x8 Box Culvert</t>
  </si>
  <si>
    <t>24" PP Pipe</t>
  </si>
  <si>
    <t>30" PP Pipe</t>
  </si>
  <si>
    <t>36" PP Pipe</t>
  </si>
  <si>
    <t>42" PP Pipe</t>
  </si>
  <si>
    <t>48" PP Pipe</t>
  </si>
  <si>
    <t>60" PP Pipe</t>
  </si>
  <si>
    <t xml:space="preserve"> 4" Pipe Underdrain, Type 1</t>
  </si>
  <si>
    <t xml:space="preserve"> 4" Pipe Underdrain, Type 2</t>
  </si>
  <si>
    <t xml:space="preserve"> 4" Pipe Underdrain, Type 3</t>
  </si>
  <si>
    <t xml:space="preserve"> 4" Pipe Underdrain, Type 4</t>
  </si>
  <si>
    <t xml:space="preserve"> 4" Pipe Underdrain, Type 5</t>
  </si>
  <si>
    <t xml:space="preserve"> 4" Pipe Underdrain, Type 6</t>
  </si>
  <si>
    <t xml:space="preserve"> 4" Pipe Underdrain, Type 7</t>
  </si>
  <si>
    <t xml:space="preserve"> 4" Pipe Underdrain, Type 8</t>
  </si>
  <si>
    <t xml:space="preserve"> 6" Pipe Underdrain, Type 1</t>
  </si>
  <si>
    <t xml:space="preserve"> 6" Pipe Underdrain, Type 2</t>
  </si>
  <si>
    <t xml:space="preserve"> 6" Pipe Underdrain, Type 3</t>
  </si>
  <si>
    <t xml:space="preserve"> 6" Pipe Underdrain, Type 4</t>
  </si>
  <si>
    <t xml:space="preserve"> 6" Pipe Underdrain, Type 5</t>
  </si>
  <si>
    <t xml:space="preserve"> 6" Pipe Underdrain, Type 6</t>
  </si>
  <si>
    <t xml:space="preserve"> 6" Pipe Underdrain, Type 7</t>
  </si>
  <si>
    <t xml:space="preserve"> 6" Pipe Underdrain, Type 8</t>
  </si>
  <si>
    <t xml:space="preserve"> 8" Pipe Underdrain, Type 1</t>
  </si>
  <si>
    <t xml:space="preserve"> 8" Pipe Underdrain, Type 2</t>
  </si>
  <si>
    <t xml:space="preserve"> 8" Pipe Underdrain, Type 3</t>
  </si>
  <si>
    <t xml:space="preserve"> 8" Pipe Underdrain, Type 4</t>
  </si>
  <si>
    <t xml:space="preserve"> 8" Pipe Underdrain, Type 5</t>
  </si>
  <si>
    <t xml:space="preserve"> 8" Pipe Underdrain, Type 6</t>
  </si>
  <si>
    <t xml:space="preserve"> 8" Pipe Underdrain, Type 7</t>
  </si>
  <si>
    <t xml:space="preserve"> 8" Pipe Underdrain, Type 8</t>
  </si>
  <si>
    <t xml:space="preserve"> 10" Pipe Underdrain, Type 1</t>
  </si>
  <si>
    <t xml:space="preserve"> 10" Pipe Underdrain, Type 2</t>
  </si>
  <si>
    <t xml:space="preserve"> 10" Pipe Underdrain, Type 3</t>
  </si>
  <si>
    <t xml:space="preserve"> 10" Pipe Underdrain, Type 4</t>
  </si>
  <si>
    <t xml:space="preserve"> 10" Pipe Underdrain, Type 5</t>
  </si>
  <si>
    <t xml:space="preserve"> 10" Pipe Underdrain, Type 6</t>
  </si>
  <si>
    <t xml:space="preserve"> 10" Pipe Underdrain, Type 7</t>
  </si>
  <si>
    <t xml:space="preserve"> 10" Pipe Underdrain, Type 8</t>
  </si>
  <si>
    <t xml:space="preserve"> 12" Slotted Drain Type A</t>
  </si>
  <si>
    <t xml:space="preserve"> 12" Slotted Drain Type B</t>
  </si>
  <si>
    <t xml:space="preserve"> 15" Slotted Drain Type A</t>
  </si>
  <si>
    <t xml:space="preserve"> 15" Slotted Drain Type B</t>
  </si>
  <si>
    <t xml:space="preserve"> 18" Slotted Drain Type A</t>
  </si>
  <si>
    <t xml:space="preserve"> 18" Slotted Drain Type B</t>
  </si>
  <si>
    <t xml:space="preserve"> 21" Slotted Drain Type A</t>
  </si>
  <si>
    <t xml:space="preserve"> 21" Slotted Drain Type B</t>
  </si>
  <si>
    <t xml:space="preserve"> 24" Slotted Drain Type A</t>
  </si>
  <si>
    <t xml:space="preserve"> 24" Slotted Drain Type B</t>
  </si>
  <si>
    <t xml:space="preserve"> 30" Slotted Drain Type A</t>
  </si>
  <si>
    <t xml:space="preserve"> 30" Slotted Drain Type B</t>
  </si>
  <si>
    <t xml:space="preserve"> 36" Slotted Drain Type A</t>
  </si>
  <si>
    <t xml:space="preserve"> 36" Slotted Drain Type B</t>
  </si>
  <si>
    <t xml:space="preserve"> 12" Slotted Drain Outfall</t>
  </si>
  <si>
    <t xml:space="preserve"> 15" Slotted Drain Outfall</t>
  </si>
  <si>
    <t xml:space="preserve"> 18" Slotted Drain Outfall</t>
  </si>
  <si>
    <t xml:space="preserve"> 21" Slotted Drain Outfall</t>
  </si>
  <si>
    <t xml:space="preserve"> 24" Slotted Drain Outfall</t>
  </si>
  <si>
    <t xml:space="preserve"> 30" Slotted Drain Outfall</t>
  </si>
  <si>
    <t xml:space="preserve"> 36" Slotted Drain Outfall</t>
  </si>
  <si>
    <t xml:space="preserve"> 6" Trench Drain</t>
  </si>
  <si>
    <t xml:space="preserve"> 8" Trench Drain</t>
  </si>
  <si>
    <t xml:space="preserve"> 12" Trench Drain</t>
  </si>
  <si>
    <t xml:space="preserve"> 18" Trench Drain</t>
  </si>
  <si>
    <t xml:space="preserve"> 24" Trench Drain</t>
  </si>
  <si>
    <t xml:space="preserve"> 4' Storm Junction Box</t>
  </si>
  <si>
    <t xml:space="preserve"> 5' Storm Junction Box</t>
  </si>
  <si>
    <t xml:space="preserve"> 6' Storm Junction Box</t>
  </si>
  <si>
    <t xml:space="preserve"> 7' Storm Junction Box</t>
  </si>
  <si>
    <t xml:space="preserve"> 8' Storm Junction Box</t>
  </si>
  <si>
    <t xml:space="preserve"> Storm Junction Structure</t>
  </si>
  <si>
    <t xml:space="preserve"> 3' Round Manhole Riser</t>
  </si>
  <si>
    <t xml:space="preserve"> 4' Manhole Riser</t>
  </si>
  <si>
    <t xml:space="preserve"> 5' Manhole Riser</t>
  </si>
  <si>
    <t xml:space="preserve"> 4' Stacked Manhole</t>
  </si>
  <si>
    <t xml:space="preserve"> 5-Sided Manhole</t>
  </si>
  <si>
    <t xml:space="preserve"> Manhole Steps</t>
  </si>
  <si>
    <t xml:space="preserve"> Headwall, Box Culvert</t>
  </si>
  <si>
    <t xml:space="preserve"> 18" Flared Headwall, 1 pipe</t>
  </si>
  <si>
    <t xml:space="preserve"> 21" Flared Headwall, 1 pipe</t>
  </si>
  <si>
    <t xml:space="preserve"> 24" Flared Headwall, 1 pipe</t>
  </si>
  <si>
    <t xml:space="preserve"> 27" Flared Headwall, 1 pipe</t>
  </si>
  <si>
    <t xml:space="preserve"> 30" Flared Headwall, 1 pipe</t>
  </si>
  <si>
    <t xml:space="preserve"> 33" Flared Headwall, 1 pipe</t>
  </si>
  <si>
    <t xml:space="preserve"> 36" Flared Headwall, 1 pipe</t>
  </si>
  <si>
    <t xml:space="preserve"> 39" Flared Headwall, 1 pipe</t>
  </si>
  <si>
    <t xml:space="preserve"> 42" Flared Headwall, 1 pipe</t>
  </si>
  <si>
    <t xml:space="preserve"> 45" Flared Headwall, 1 pipe</t>
  </si>
  <si>
    <t xml:space="preserve"> 48" Flared Headwall, 1 pipe</t>
  </si>
  <si>
    <t xml:space="preserve"> 54" Flared Headwall, 1 pipe</t>
  </si>
  <si>
    <t xml:space="preserve"> 60" Flared Headwall, 1 pipe</t>
  </si>
  <si>
    <t xml:space="preserve"> 66" Flared Headwall, 1 pipe</t>
  </si>
  <si>
    <t xml:space="preserve"> 72" Flared Headwall, 1 pipe</t>
  </si>
  <si>
    <t xml:space="preserve"> 18" Flared Headwall, 2 pipes</t>
  </si>
  <si>
    <t xml:space="preserve"> 21" Flared Headwall, 2 pipes</t>
  </si>
  <si>
    <t xml:space="preserve"> 24" Flared Headwall, 2 pipes</t>
  </si>
  <si>
    <t xml:space="preserve"> 27" Flared Headwall, 2 pipes</t>
  </si>
  <si>
    <t xml:space="preserve"> 30" Flared Headwall, 2 pipes</t>
  </si>
  <si>
    <t xml:space="preserve"> 33" Flared Headwall, 2 pipes</t>
  </si>
  <si>
    <t xml:space="preserve"> 36" Flared Headwall, 2 pipes</t>
  </si>
  <si>
    <t xml:space="preserve"> 39" Flared Headwall, 2 pipes</t>
  </si>
  <si>
    <t xml:space="preserve"> 42" Flared Headwall, 2 pipes</t>
  </si>
  <si>
    <t xml:space="preserve"> 45" Flared Headwall, 2 pipes</t>
  </si>
  <si>
    <t xml:space="preserve"> 48" Flared Headwall, 2 pipes</t>
  </si>
  <si>
    <t xml:space="preserve"> 54" Flared Headwall, 2 pipes</t>
  </si>
  <si>
    <t xml:space="preserve"> 60" Flared Headwall, 2 pipes</t>
  </si>
  <si>
    <t xml:space="preserve"> 66" Flared Headwall, 2 pipes</t>
  </si>
  <si>
    <t xml:space="preserve"> 72" Flared Headwall, 2 pipes</t>
  </si>
  <si>
    <t xml:space="preserve"> 18" Flared Headwall, 3 pipes</t>
  </si>
  <si>
    <t xml:space="preserve"> 21" Flared Headwall, 3 pipes</t>
  </si>
  <si>
    <t xml:space="preserve"> 24" Flared Headwall, 3 pipes</t>
  </si>
  <si>
    <t xml:space="preserve"> 27" Flared Headwall, 3 pipes</t>
  </si>
  <si>
    <t xml:space="preserve"> 30" Flared Headwall, 3 pipes</t>
  </si>
  <si>
    <t xml:space="preserve"> 33" Flared Headwall, 3 pipes</t>
  </si>
  <si>
    <t xml:space="preserve"> 36" Flared Headwall, 3 pipes</t>
  </si>
  <si>
    <t xml:space="preserve"> 39" Flared Headwall, 3 pipes</t>
  </si>
  <si>
    <t xml:space="preserve"> 42" Flared Headwall, 3 pipes</t>
  </si>
  <si>
    <t xml:space="preserve"> 45" Flared Headwall, 3 pipes</t>
  </si>
  <si>
    <t xml:space="preserve"> 48" Flared Headwall, 3 pipes</t>
  </si>
  <si>
    <t xml:space="preserve"> 54" Flared Headwall, 3 pipes</t>
  </si>
  <si>
    <t xml:space="preserve"> 60" Flared Headwall, 3 pipes</t>
  </si>
  <si>
    <t xml:space="preserve"> 66" Flared Headwall, 3 pipes</t>
  </si>
  <si>
    <t xml:space="preserve"> 72" Flared Headwall, 3 pipes</t>
  </si>
  <si>
    <t xml:space="preserve"> 18" Parallel Headwall, 1 pipe</t>
  </si>
  <si>
    <t xml:space="preserve"> 21" Parallel Headwall, 1 pipe</t>
  </si>
  <si>
    <t xml:space="preserve"> 24" Parallel Headwall, 1 pipe</t>
  </si>
  <si>
    <t xml:space="preserve"> 27" Parallel Headwall, 1 pipe</t>
  </si>
  <si>
    <t xml:space="preserve"> 30" Parallel Headwall, 1 pipe</t>
  </si>
  <si>
    <t xml:space="preserve"> 33" Parallel Headwall, 1 pipe</t>
  </si>
  <si>
    <t xml:space="preserve"> 36" Parallel Headwall, 1 pipe</t>
  </si>
  <si>
    <t xml:space="preserve"> 39" Parallel Headwall, 1 pipe</t>
  </si>
  <si>
    <t xml:space="preserve"> 42" Parallel Headwall, 1 pipe</t>
  </si>
  <si>
    <t xml:space="preserve"> 45" Parallel Headwall, 1 pipe</t>
  </si>
  <si>
    <t xml:space="preserve"> 48" Parallel Headwall, 1 pipe</t>
  </si>
  <si>
    <t xml:space="preserve"> 54" Parallel Headwall, 1 pipe</t>
  </si>
  <si>
    <t xml:space="preserve"> 60" Parallel Headwall, 1 pipe</t>
  </si>
  <si>
    <t xml:space="preserve"> 66" Parallel Headwall, 1 pipe</t>
  </si>
  <si>
    <t xml:space="preserve"> 72" Parallel Headwall, 1 pipe</t>
  </si>
  <si>
    <t xml:space="preserve"> 18" Parallel Headwall, 2 pipes</t>
  </si>
  <si>
    <t xml:space="preserve"> 21" Parallel Headwall, 2 pipes</t>
  </si>
  <si>
    <t xml:space="preserve"> 24" Parallel Headwall, 2 pipes</t>
  </si>
  <si>
    <t xml:space="preserve"> 27" Parallel Headwall, 2 pipes</t>
  </si>
  <si>
    <t xml:space="preserve"> 30" Parallel Headwall, 2 pipes</t>
  </si>
  <si>
    <t xml:space="preserve"> 33" Parallel Headwall, 2 pipes</t>
  </si>
  <si>
    <t xml:space="preserve"> 36" Parallel Headwall, 2 pipes</t>
  </si>
  <si>
    <t xml:space="preserve"> 39" Parallel Headwall, 2 pipes</t>
  </si>
  <si>
    <t xml:space="preserve"> 42" Parallel Headwall, 2 pipes</t>
  </si>
  <si>
    <t xml:space="preserve"> 45" Parallel Headwall, 2 pipes</t>
  </si>
  <si>
    <t xml:space="preserve"> 48" Parallel Headwall, 2 pipes</t>
  </si>
  <si>
    <t xml:space="preserve"> 54" Parallel Headwall, 2 pipes</t>
  </si>
  <si>
    <t xml:space="preserve"> 60" Parallel Headwall, 2 pipes</t>
  </si>
  <si>
    <t xml:space="preserve"> 66" Parallel Headwall, 2 pipes</t>
  </si>
  <si>
    <t xml:space="preserve"> 72" Parallel Headwall, 2 pipes</t>
  </si>
  <si>
    <t xml:space="preserve"> 18" Parallel Headwall, 3 pipes</t>
  </si>
  <si>
    <t xml:space="preserve"> 21" Parallel Headwall, 3 pipes</t>
  </si>
  <si>
    <t xml:space="preserve"> 24" Parallel Headwall, 3 pipes</t>
  </si>
  <si>
    <t xml:space="preserve"> 27" Parallel Headwall, 3 pipes</t>
  </si>
  <si>
    <t xml:space="preserve"> 30" Parallel Headwall, 3 pipes</t>
  </si>
  <si>
    <t xml:space="preserve"> 33" Parallel Headwall, 3 pipes</t>
  </si>
  <si>
    <t xml:space="preserve"> 36" Parallel Headwall, 3 pipes</t>
  </si>
  <si>
    <t xml:space="preserve"> 39" Parallel Headwall, 3 pipes</t>
  </si>
  <si>
    <t xml:space="preserve"> 42" Parallel Headwall, 3 pipes</t>
  </si>
  <si>
    <t xml:space="preserve"> 45" Parallel Headwall, 3 pipes</t>
  </si>
  <si>
    <t xml:space="preserve"> 51" Parallel Headwall, 3 pipes</t>
  </si>
  <si>
    <t xml:space="preserve"> 54" Parallel Headwall, 3 pipes</t>
  </si>
  <si>
    <t xml:space="preserve"> 60" Parallel Headwall, 3 pipes</t>
  </si>
  <si>
    <t xml:space="preserve"> 66" Parallel Headwall, 3 pipes</t>
  </si>
  <si>
    <t xml:space="preserve"> 72" Parallel Headwall, 3 pipes</t>
  </si>
  <si>
    <t xml:space="preserve"> 18" Straight Headwall, 1 pipe</t>
  </si>
  <si>
    <t xml:space="preserve"> 21" Straight Headwall, 1 pipe</t>
  </si>
  <si>
    <t xml:space="preserve"> 24" Straight Headwall, 1 pipe</t>
  </si>
  <si>
    <t xml:space="preserve"> 27" Straight Headwall, 1 pipe</t>
  </si>
  <si>
    <t xml:space="preserve"> 30" Straight Headwall, 1 pipe</t>
  </si>
  <si>
    <t xml:space="preserve"> 33" Straight Headwall, 1 pipe</t>
  </si>
  <si>
    <t xml:space="preserve"> 36" Straight Headwall, 1 pipe</t>
  </si>
  <si>
    <t xml:space="preserve"> 39" Straight Headwall, 1 pipe</t>
  </si>
  <si>
    <t xml:space="preserve"> 42" Straight Headwall, 1 pipe</t>
  </si>
  <si>
    <t xml:space="preserve"> 45" Straight Headwall, 1 pipe</t>
  </si>
  <si>
    <t xml:space="preserve"> 48" Straight Headwall, 1 pipe</t>
  </si>
  <si>
    <t xml:space="preserve"> 54" Straight Headwall, 1 pipe</t>
  </si>
  <si>
    <t xml:space="preserve"> 60" Straight Headwall, 1 pipe</t>
  </si>
  <si>
    <t xml:space="preserve"> 66" Straight Headwall, 1 pipe</t>
  </si>
  <si>
    <t xml:space="preserve"> 72" Straight Headwall, 1 pipe</t>
  </si>
  <si>
    <t xml:space="preserve"> 18" Straight Headwall, 2 pipes</t>
  </si>
  <si>
    <t xml:space="preserve"> 21" Straight Headwall, 2 pipes</t>
  </si>
  <si>
    <t xml:space="preserve"> 24" Straight Headwall, 2 pipes</t>
  </si>
  <si>
    <t xml:space="preserve"> 27" Straight Headwall, 2 pipes</t>
  </si>
  <si>
    <t xml:space="preserve"> 30" Straight Headwall, 2 pipes</t>
  </si>
  <si>
    <t xml:space="preserve"> 33" Straight Headwall, 2 pipes</t>
  </si>
  <si>
    <t xml:space="preserve"> 36" Straight Headwall, 2 pipes</t>
  </si>
  <si>
    <t xml:space="preserve"> 39" Straight Headwall, 2 pipes</t>
  </si>
  <si>
    <t xml:space="preserve"> 42" Straight Headwall, 2 pipes</t>
  </si>
  <si>
    <t xml:space="preserve"> 45" Straight Headwall, 2 pipes</t>
  </si>
  <si>
    <t xml:space="preserve"> 48" Straight Headwall, 2 pipes</t>
  </si>
  <si>
    <t xml:space="preserve"> 54" Straight Headwall, 2 pipes</t>
  </si>
  <si>
    <t xml:space="preserve"> 60" Straight Headwall, 2 pipes</t>
  </si>
  <si>
    <t xml:space="preserve"> 66" Straight Headwall, 2 pipes</t>
  </si>
  <si>
    <t xml:space="preserve"> 72" Straight Headwall, 2 pipes</t>
  </si>
  <si>
    <t xml:space="preserve"> 18" Straight Headwall, 3 pipes</t>
  </si>
  <si>
    <t xml:space="preserve"> 21" Straight Headwall, 3 pipes</t>
  </si>
  <si>
    <t xml:space="preserve"> 24" Straight Headwall, 3 pipes</t>
  </si>
  <si>
    <t xml:space="preserve"> 27" Straight Headwall, 3 pipes</t>
  </si>
  <si>
    <t xml:space="preserve"> 30" Straight Headwall, 3 pipes</t>
  </si>
  <si>
    <t xml:space="preserve"> 33" Straight Headwall, 3 pipes</t>
  </si>
  <si>
    <t xml:space="preserve"> 36" Straight Headwall, 3 pipes</t>
  </si>
  <si>
    <t xml:space="preserve"> 39" Straight Headwall, 3 pipes</t>
  </si>
  <si>
    <t xml:space="preserve"> 42" Straight Headwall, 3 pipes</t>
  </si>
  <si>
    <t xml:space="preserve"> 45" Straight Headwall, 3 pipes</t>
  </si>
  <si>
    <t xml:space="preserve"> 48" Straight Headwall, 3 pipes</t>
  </si>
  <si>
    <t xml:space="preserve"> 54" Straight Headwall, 3 pipes</t>
  </si>
  <si>
    <t xml:space="preserve"> 60" Straight Headwall, 3 pipes</t>
  </si>
  <si>
    <t xml:space="preserve"> 66" Straight Headwall, 3 pipes</t>
  </si>
  <si>
    <t xml:space="preserve"> 72" Straight Headwall, 3 pipes</t>
  </si>
  <si>
    <t xml:space="preserve"> SET, Type I for Box Culverts</t>
  </si>
  <si>
    <t xml:space="preserve"> 12" SET, 1 pipe</t>
  </si>
  <si>
    <t xml:space="preserve"> 15" SET, 1 pipe</t>
  </si>
  <si>
    <t xml:space="preserve"> 18" SET, 1 pipe</t>
  </si>
  <si>
    <t xml:space="preserve"> 21" SET, 1 pipe</t>
  </si>
  <si>
    <t xml:space="preserve"> 24" SET, 1 pipe</t>
  </si>
  <si>
    <t xml:space="preserve"> 27" SET, 1 pipe</t>
  </si>
  <si>
    <t xml:space="preserve"> 30" SET, 1 pipe</t>
  </si>
  <si>
    <t xml:space="preserve"> 33" SET, 1 pipe</t>
  </si>
  <si>
    <t xml:space="preserve"> 36" SET, 1 pipe</t>
  </si>
  <si>
    <t xml:space="preserve"> 39" SET, 1 pipe</t>
  </si>
  <si>
    <t xml:space="preserve"> 42" SET, 1 pipe</t>
  </si>
  <si>
    <t xml:space="preserve"> 45" SET, 1 pipe</t>
  </si>
  <si>
    <t xml:space="preserve"> 48" SET, 1 pipe</t>
  </si>
  <si>
    <t xml:space="preserve"> 54" SET, 1 pipe</t>
  </si>
  <si>
    <t xml:space="preserve"> 60" SET, 1 pipe</t>
  </si>
  <si>
    <t xml:space="preserve"> 12" SET, 2 pipes</t>
  </si>
  <si>
    <t xml:space="preserve"> 15" SET, 2 pipes</t>
  </si>
  <si>
    <t xml:space="preserve"> 18" SET, 2 pipes</t>
  </si>
  <si>
    <t xml:space="preserve"> 21" SET, 2 pipes</t>
  </si>
  <si>
    <t xml:space="preserve"> 24" SET, 2 pipes</t>
  </si>
  <si>
    <t xml:space="preserve"> 27" SET, 2 pipes</t>
  </si>
  <si>
    <t xml:space="preserve"> 30" SET, 2 pipes</t>
  </si>
  <si>
    <t xml:space="preserve"> 33" SET, 2 pipes</t>
  </si>
  <si>
    <t xml:space="preserve"> 36" SET, 2 pipes</t>
  </si>
  <si>
    <t xml:space="preserve"> 39" SET, 2 pipes</t>
  </si>
  <si>
    <t xml:space="preserve"> 42" SET, 2 pipes</t>
  </si>
  <si>
    <t xml:space="preserve"> 45" SET, 2 pipes</t>
  </si>
  <si>
    <t xml:space="preserve"> 48" SET, 2 pipes</t>
  </si>
  <si>
    <t xml:space="preserve"> 54" SET, 2 pipes</t>
  </si>
  <si>
    <t xml:space="preserve"> 60" SET, 2 pipes</t>
  </si>
  <si>
    <t xml:space="preserve"> 12" SET, 3 pipes</t>
  </si>
  <si>
    <t xml:space="preserve"> 15" SET, 3 pipes</t>
  </si>
  <si>
    <t xml:space="preserve"> 18" SET, 3 pipes</t>
  </si>
  <si>
    <t xml:space="preserve"> 21" SET, 3 pipes</t>
  </si>
  <si>
    <t xml:space="preserve"> 24" SET, 3 pipes</t>
  </si>
  <si>
    <t xml:space="preserve"> 27" SET, 3 pipes</t>
  </si>
  <si>
    <t xml:space="preserve"> 30" SET, 3 pipes</t>
  </si>
  <si>
    <t xml:space="preserve"> 33" SET, 3 pipes</t>
  </si>
  <si>
    <t xml:space="preserve"> 36" SET, 3 pipes</t>
  </si>
  <si>
    <t xml:space="preserve"> 39" SET, 3 pipes</t>
  </si>
  <si>
    <t xml:space="preserve"> 42" SET, 3 pipes</t>
  </si>
  <si>
    <t xml:space="preserve"> 45" SET, 3 pipes</t>
  </si>
  <si>
    <t xml:space="preserve"> 48" SET, 3 pipes</t>
  </si>
  <si>
    <t xml:space="preserve"> 54" SET, 3 pipes</t>
  </si>
  <si>
    <t xml:space="preserve"> 60" SET, 3 pipes</t>
  </si>
  <si>
    <t xml:space="preserve"> 10' Curb Inlet</t>
  </si>
  <si>
    <t xml:space="preserve"> 15' Curb Inlet</t>
  </si>
  <si>
    <t xml:space="preserve"> 20' Curb Inlet</t>
  </si>
  <si>
    <t xml:space="preserve"> 30' Curb Inlet</t>
  </si>
  <si>
    <t>Remove and Replace Inlet Top, 5'</t>
  </si>
  <si>
    <t>Remove and Replace Inlet Top, 10'</t>
  </si>
  <si>
    <t>Remove and Replace Inlet Top, 15'</t>
  </si>
  <si>
    <t>Remove and Replace Inlet Top, 20'</t>
  </si>
  <si>
    <t>Remove and Replace Inlet Top, 30'</t>
  </si>
  <si>
    <t xml:space="preserve"> 10' Recessed Inlet</t>
  </si>
  <si>
    <t xml:space="preserve"> 15' Recessed Inlet</t>
  </si>
  <si>
    <t xml:space="preserve"> 20' Recessed Inlet</t>
  </si>
  <si>
    <t xml:space="preserve"> 30' Recessed Inlet</t>
  </si>
  <si>
    <t xml:space="preserve"> 4' Drop Inlet</t>
  </si>
  <si>
    <t xml:space="preserve"> 5' Drop Inlet</t>
  </si>
  <si>
    <t xml:space="preserve"> 6' Drop Inlet</t>
  </si>
  <si>
    <t xml:space="preserve"> 10' Type 2 Inlet</t>
  </si>
  <si>
    <t xml:space="preserve"> 15' Type 2 Inlet</t>
  </si>
  <si>
    <t xml:space="preserve"> 20' Type 2 Inlet</t>
  </si>
  <si>
    <t xml:space="preserve"> 30' Type 2 Inlet</t>
  </si>
  <si>
    <t xml:space="preserve"> 2' Grate Inlet</t>
  </si>
  <si>
    <t xml:space="preserve"> 3' Grate Inlet</t>
  </si>
  <si>
    <t xml:space="preserve"> 4' Grate Inlet</t>
  </si>
  <si>
    <t xml:space="preserve"> Furnish/Install 3-Sect Signal Head Assembly</t>
  </si>
  <si>
    <t xml:space="preserve"> Furnish/Install 4-Sect Signal Head Assembly</t>
  </si>
  <si>
    <t xml:space="preserve"> Furnish/Install 5-Sect  Signal Head Assembly</t>
  </si>
  <si>
    <t xml:space="preserve"> Relocate Signal Head Assembly</t>
  </si>
  <si>
    <t xml:space="preserve"> Furnish/Install 1-Section Signal Head Assembly</t>
  </si>
  <si>
    <t xml:space="preserve"> Replace 3-Sect Signal Head Assembly</t>
  </si>
  <si>
    <t xml:space="preserve"> Replace 4-Sect Signal Head Assembly</t>
  </si>
  <si>
    <t xml:space="preserve"> Replace 5-Sect Signal Head Assembly</t>
  </si>
  <si>
    <t xml:space="preserve"> Install Signal Head Assembly</t>
  </si>
  <si>
    <t xml:space="preserve"> Remove Signal Head Assembly</t>
  </si>
  <si>
    <t xml:space="preserve"> Retrofit Signal Head Len Insert</t>
  </si>
  <si>
    <t xml:space="preserve"> Furnish/Install Ped Signal Head Assmbly</t>
  </si>
  <si>
    <t xml:space="preserve"> Retrofit Ped Head Insert</t>
  </si>
  <si>
    <t xml:space="preserve"> Replace Ped Signal Head Assembly</t>
  </si>
  <si>
    <t xml:space="preserve"> Install Ped Signal Head Assembly</t>
  </si>
  <si>
    <t xml:space="preserve"> Remove Ped Signal Head Assembly</t>
  </si>
  <si>
    <t xml:space="preserve"> Furnish/Install Louvers</t>
  </si>
  <si>
    <t xml:space="preserve"> Remove Louvers</t>
  </si>
  <si>
    <t xml:space="preserve"> Furnish/Install Backplate w/ Refl Brdr</t>
  </si>
  <si>
    <t xml:space="preserve"> Replace Backplate w/ Refl Brdr</t>
  </si>
  <si>
    <t xml:space="preserve"> Furnish/Install Ped Push BTN Station W/ Sign</t>
  </si>
  <si>
    <t xml:space="preserve"> Furnish/Install Audible Pedestrian Pushbutton Station</t>
  </si>
  <si>
    <t xml:space="preserve"> Install Pedestrian Pushbutton Station (Regular or Audible)</t>
  </si>
  <si>
    <t xml:space="preserve"> Remove Pedestrian Pushbutton Station</t>
  </si>
  <si>
    <t xml:space="preserve"> Furnish/Install VIVDS Detection Device</t>
  </si>
  <si>
    <t xml:space="preserve"> Install VIVIDS Detection Device</t>
  </si>
  <si>
    <t xml:space="preserve"> Furnish/Install BBU System EXT Mounted</t>
  </si>
  <si>
    <t xml:space="preserve"> Furnish/Install BBU System Stand Alone</t>
  </si>
  <si>
    <t xml:space="preserve"> Furnish/Install BBU System Internal</t>
  </si>
  <si>
    <t xml:space="preserve"> Install BBU System EXT Mounted</t>
  </si>
  <si>
    <t xml:space="preserve"> Install BBU System Stand Alone</t>
  </si>
  <si>
    <t xml:space="preserve"> Install BBU System Internal</t>
  </si>
  <si>
    <t xml:space="preserve"> Furnish/Install Hybrid Detection Device</t>
  </si>
  <si>
    <t xml:space="preserve"> Install Hybrid Detection Device</t>
  </si>
  <si>
    <t xml:space="preserve"> Furnish/Install Fish-Eye Detection System</t>
  </si>
  <si>
    <t xml:space="preserve"> Install Fish-Eye Detection System</t>
  </si>
  <si>
    <t xml:space="preserve"> Furnish/Install Model 711 Preemption Detector</t>
  </si>
  <si>
    <t xml:space="preserve"> Furnish/Install Model 712 Preemption Detector</t>
  </si>
  <si>
    <t xml:space="preserve"> Install Preemption Detector (All Models)</t>
  </si>
  <si>
    <t xml:space="preserve"> Furnish/Install Preemption Cable</t>
  </si>
  <si>
    <t xml:space="preserve"> Furnish/Install Model 722 Preemption Detector</t>
  </si>
  <si>
    <t xml:space="preserve"> Furnish/Install Radar Presence Detection Device</t>
  </si>
  <si>
    <t xml:space="preserve"> Furnish/Install Radar Advance Detection Device</t>
  </si>
  <si>
    <t xml:space="preserve"> Install Radar Detection Device</t>
  </si>
  <si>
    <t xml:space="preserve"> Furnish/Install Radar Cable</t>
  </si>
  <si>
    <t xml:space="preserve"> Remove Detection Device</t>
  </si>
  <si>
    <t xml:space="preserve"> Furnish/Install PTZ Camera</t>
  </si>
  <si>
    <t xml:space="preserve"> Install PTZ Camera</t>
  </si>
  <si>
    <t xml:space="preserve"> Remove PTZ Camera</t>
  </si>
  <si>
    <t xml:space="preserve"> Swap PTZ Camera</t>
  </si>
  <si>
    <t xml:space="preserve"> Furnish/Install Communication Modem</t>
  </si>
  <si>
    <t xml:space="preserve"> Install Communication Modem</t>
  </si>
  <si>
    <t xml:space="preserve"> Remove Communication Modem</t>
  </si>
  <si>
    <t xml:space="preserve"> Furnish/Install CAT5 Ethernet Cable</t>
  </si>
  <si>
    <t xml:space="preserve"> Install Communication Cable</t>
  </si>
  <si>
    <t xml:space="preserve"> 2/C 12 AWG Multi-Conductor Cable</t>
  </si>
  <si>
    <t xml:space="preserve"> 4/C 14 AWG Multi-Conductor Cable</t>
  </si>
  <si>
    <t xml:space="preserve"> 5/C 14 AWG Multi-Conductor Cable</t>
  </si>
  <si>
    <t xml:space="preserve"> 7/C 14 AWG Multi-Conductor Cable</t>
  </si>
  <si>
    <t xml:space="preserve"> 8/C 14 AWG Multi-Conductor Cable</t>
  </si>
  <si>
    <t xml:space="preserve"> 10/C 14 AWG Multi-Conductor Cable</t>
  </si>
  <si>
    <t xml:space="preserve"> 20/C 14 AWG Multi-Conductor Cable</t>
  </si>
  <si>
    <t xml:space="preserve"> 6/C 16 AWG Multi-Conductor Cable</t>
  </si>
  <si>
    <t xml:space="preserve"> 8/C 16 AWG Multi-Conductor Cable</t>
  </si>
  <si>
    <t xml:space="preserve"> 12/C 14 AWG Multi-Conductor Cable</t>
  </si>
  <si>
    <t xml:space="preserve"> 6/C 14 AWG Multi-Conductor Cable</t>
  </si>
  <si>
    <t xml:space="preserve"> 9/C 14 AWG Multi-Conductor Cable</t>
  </si>
  <si>
    <t xml:space="preserve"> 3/C 14 AWG Multi-Conductor Cable</t>
  </si>
  <si>
    <t xml:space="preserve"> 9/C 20 AWG Multi-Conductor Cable</t>
  </si>
  <si>
    <t xml:space="preserve"> NO 4 Triplex OH insulated Elec Condr</t>
  </si>
  <si>
    <t xml:space="preserve"> NO 6 Duplex OH insulated Elec Condr</t>
  </si>
  <si>
    <t xml:space="preserve"> NO 6 Triplex OH insulated Elec Condr</t>
  </si>
  <si>
    <t xml:space="preserve"> NO 1 Insulated Elec Condr</t>
  </si>
  <si>
    <t xml:space="preserve"> NO 2 Insulated Elec Condr</t>
  </si>
  <si>
    <t xml:space="preserve"> NO 3 Insulated Elec Condr</t>
  </si>
  <si>
    <t xml:space="preserve"> NO 4 Insulated Elec Condr</t>
  </si>
  <si>
    <t xml:space="preserve"> NO 6 Insulated Elec Condr</t>
  </si>
  <si>
    <t xml:space="preserve"> NO 8 Insulated Elec Condr</t>
  </si>
  <si>
    <t xml:space="preserve"> NO 10 Insulated Elec Condr</t>
  </si>
  <si>
    <t xml:space="preserve"> NO 12 Insulated Elec Condr</t>
  </si>
  <si>
    <t xml:space="preserve"> NO 14 Insulated Elec Condr</t>
  </si>
  <si>
    <t xml:space="preserve"> NO 6 Bare Elec Condr SLD</t>
  </si>
  <si>
    <t xml:space="preserve"> NO 8 Bare Elec Condr</t>
  </si>
  <si>
    <t xml:space="preserve"> NO 10 Bare Elec Condr</t>
  </si>
  <si>
    <t xml:space="preserve"> NO 12 Bare Elec Condr</t>
  </si>
  <si>
    <t xml:space="preserve"> NO 14 Bare Elec Condr</t>
  </si>
  <si>
    <t xml:space="preserve"> Install Conductor Cable</t>
  </si>
  <si>
    <t xml:space="preserve"> Remove Signal Cables in Pole/Mast Arm</t>
  </si>
  <si>
    <t xml:space="preserve"> Remove Signal Cables in Conduit</t>
  </si>
  <si>
    <t xml:space="preserve"> Furnish/Install Ground Box Type B</t>
  </si>
  <si>
    <t xml:space="preserve"> Furnish/Install Ground Box Type B, w/Apron</t>
  </si>
  <si>
    <t xml:space="preserve"> Furnish/Install Ground Box Type D, w/Apron</t>
  </si>
  <si>
    <t xml:space="preserve"> Furnish/Install Ground Box Type AS (TxDOT), w/ Apron</t>
  </si>
  <si>
    <t xml:space="preserve"> Furnish/Install Ground Box Type DS (TxDOT), w/ Apron</t>
  </si>
  <si>
    <t xml:space="preserve"> Furnish/Install Ground Box Type D</t>
  </si>
  <si>
    <t xml:space="preserve"> Remove Ground Box</t>
  </si>
  <si>
    <t xml:space="preserve"> Furnish/Install 5' Pedestrian Push Button Pole</t>
  </si>
  <si>
    <t xml:space="preserve"> Furnish/Install 10' - 20' Ped Pole Assmbly</t>
  </si>
  <si>
    <t xml:space="preserve"> Install 5' Pedestrian Push Button Pole</t>
  </si>
  <si>
    <t xml:space="preserve"> Install 10' - 20' Ped Pole Assmbly</t>
  </si>
  <si>
    <t xml:space="preserve"> Furnish/Install Type 41 Signal Pole</t>
  </si>
  <si>
    <t xml:space="preserve"> Furnish/Install Type 42 Signal Pole</t>
  </si>
  <si>
    <t xml:space="preserve"> Furnish/Install Type 43 Signal Pole</t>
  </si>
  <si>
    <t xml:space="preserve"> Furnish/Install Type 44 Signal Pole</t>
  </si>
  <si>
    <t xml:space="preserve"> Furnish/Install Type 45 Signal Pole</t>
  </si>
  <si>
    <t xml:space="preserve"> Furnish/Install Type 46 Signal Pole</t>
  </si>
  <si>
    <t xml:space="preserve"> Install Signal Pole (Type 41, 43, 45)</t>
  </si>
  <si>
    <t xml:space="preserve"> Install Signal Pole (Type 42, 44, 46)</t>
  </si>
  <si>
    <t xml:space="preserve"> Furnish/Install Mast Arm 16' - 36'</t>
  </si>
  <si>
    <t xml:space="preserve"> Furnish/Install Mast Arm 40' - 48'</t>
  </si>
  <si>
    <t xml:space="preserve"> Furnish/Install Mast Arm 52' - 60'</t>
  </si>
  <si>
    <t xml:space="preserve"> Install Mast Arm 16' - 36'</t>
  </si>
  <si>
    <t xml:space="preserve"> Install Mast Arm 40' - 48'</t>
  </si>
  <si>
    <t xml:space="preserve"> Install Mast Arm 52' - 60'</t>
  </si>
  <si>
    <t xml:space="preserve"> Install Type 22B Arm</t>
  </si>
  <si>
    <t xml:space="preserve"> Install Type 25 Arm</t>
  </si>
  <si>
    <t xml:space="preserve"> Install Type 25A Arm</t>
  </si>
  <si>
    <t xml:space="preserve"> Install Type 33A Arm</t>
  </si>
  <si>
    <t xml:space="preserve"> Install Type 33B Arm</t>
  </si>
  <si>
    <t xml:space="preserve"> Install Type 23A Arm</t>
  </si>
  <si>
    <t xml:space="preserve"> Install Type 24A Arm</t>
  </si>
  <si>
    <t xml:space="preserve"> Furnish/Install Type 22B Arm</t>
  </si>
  <si>
    <t xml:space="preserve"> Furnish/Install Type 24A Arm</t>
  </si>
  <si>
    <t xml:space="preserve"> Furnish/Install Type 25 Arm</t>
  </si>
  <si>
    <t xml:space="preserve"> Furnish/Install Type 25A Arm</t>
  </si>
  <si>
    <t xml:space="preserve"> Furnish/Install Type 33A Arm</t>
  </si>
  <si>
    <t xml:space="preserve"> Furnish/Install Type 33B Arm</t>
  </si>
  <si>
    <t xml:space="preserve"> Furnish/Install Type 41 Decor Signal Pole</t>
  </si>
  <si>
    <t xml:space="preserve"> Furnish/Install Type 42 Decor Signal Pole</t>
  </si>
  <si>
    <t xml:space="preserve"> Furnish/Install Type 43 Decor Signal Pole</t>
  </si>
  <si>
    <t xml:space="preserve"> Furnish/Install Type 44 Decor Signal Pole</t>
  </si>
  <si>
    <t xml:space="preserve"> Furnish/Install Type 45 Decor Signal Pole</t>
  </si>
  <si>
    <t xml:space="preserve"> Furnish/Install Type 46 Decor Signal Pole</t>
  </si>
  <si>
    <t xml:space="preserve"> Install Type 41 Decor Signal Pole</t>
  </si>
  <si>
    <t xml:space="preserve"> Install Type 42 Decor Signal Pole</t>
  </si>
  <si>
    <t xml:space="preserve"> Install Type 43 Decor Signal Pole</t>
  </si>
  <si>
    <t xml:space="preserve"> Install Type 44 Decor Signal Pole</t>
  </si>
  <si>
    <t xml:space="preserve"> Install Type 45 Decor Signal Pole</t>
  </si>
  <si>
    <t xml:space="preserve"> Install Type 46 Decor Signal Pole</t>
  </si>
  <si>
    <t xml:space="preserve"> Furnish/Install Decor Mast Arm 16' - 36'</t>
  </si>
  <si>
    <t xml:space="preserve"> Furnish/Install Decor Mast Arm 40' - 48'</t>
  </si>
  <si>
    <t xml:space="preserve"> Furnish/Install Decor Mast Arm 52' - 60'</t>
  </si>
  <si>
    <t xml:space="preserve"> Install Decor Mast Arm 16' - 36'</t>
  </si>
  <si>
    <t xml:space="preserve"> Install Decor Mast Arm 40' - 48'</t>
  </si>
  <si>
    <t xml:space="preserve"> Install Decor Mast Arm 52' - 60'</t>
  </si>
  <si>
    <t xml:space="preserve"> Furnish/Install Cantilever Arm (Metro Sign)</t>
  </si>
  <si>
    <t xml:space="preserve"> Install Cantilever Arm (Metro Sign)</t>
  </si>
  <si>
    <t xml:space="preserve"> Furnish/Install Ground Rods</t>
  </si>
  <si>
    <t xml:space="preserve"> Install Ground Rods</t>
  </si>
  <si>
    <t xml:space="preserve"> TY 1 Signal Foundation</t>
  </si>
  <si>
    <t xml:space="preserve"> TY 2 Signal Foundation</t>
  </si>
  <si>
    <t xml:space="preserve"> TY 3 Signal Foundation</t>
  </si>
  <si>
    <t xml:space="preserve"> TY 4 Signal Foundation</t>
  </si>
  <si>
    <t xml:space="preserve"> TY 5 Signal Foundation</t>
  </si>
  <si>
    <t xml:space="preserve"> Furnish/Install Signal - Screw in Base Foundation</t>
  </si>
  <si>
    <t xml:space="preserve"> Install Signal - Screw In Base Foundation</t>
  </si>
  <si>
    <t xml:space="preserve"> Relocate Signal - Screw In Base Foundation</t>
  </si>
  <si>
    <t xml:space="preserve"> Ped Pole (10-14') Spread Footing Foundation</t>
  </si>
  <si>
    <t xml:space="preserve"> Push Button Pole Spread Footing Foundation</t>
  </si>
  <si>
    <t xml:space="preserve"> Signal Cabinet Foundation - 352i</t>
  </si>
  <si>
    <t xml:space="preserve"> Signal Cabinet Foundation - 350i</t>
  </si>
  <si>
    <t xml:space="preserve"> Signal Cabinet Foundation - 352i &amp; BBU</t>
  </si>
  <si>
    <t xml:space="preserve"> Signal Cabinet Foundation - 350i &amp; BBU</t>
  </si>
  <si>
    <t xml:space="preserve"> Install Signal Controller Cabinet, Pole MNT</t>
  </si>
  <si>
    <t xml:space="preserve"> Furnish/Install ATC Signal Controller</t>
  </si>
  <si>
    <t xml:space="preserve"> Replace ATC Signal Controller</t>
  </si>
  <si>
    <t xml:space="preserve"> Swap ATC Signal Controller</t>
  </si>
  <si>
    <t xml:space="preserve"> Rdwy Illum Foundation TY 9</t>
  </si>
  <si>
    <t xml:space="preserve"> Rdwy Illum Foundation TY 10</t>
  </si>
  <si>
    <t xml:space="preserve"> Rdwy Illum Foundation TY 11</t>
  </si>
  <si>
    <t xml:space="preserve"> Rdwy Illum Foundation TY 12</t>
  </si>
  <si>
    <t xml:space="preserve"> Rdwy Illum Foundation TY 13</t>
  </si>
  <si>
    <t xml:space="preserve"> Rdwy Illum Foundation TY 14</t>
  </si>
  <si>
    <t xml:space="preserve"> Rdwy Illum Foundation TY 15</t>
  </si>
  <si>
    <t xml:space="preserve"> Rdwy Illum Foundation TY 16</t>
  </si>
  <si>
    <t xml:space="preserve"> Rdwy Illum Foundation TY 17</t>
  </si>
  <si>
    <t xml:space="preserve"> Rdwy Illum Foundation TY 18</t>
  </si>
  <si>
    <t xml:space="preserve"> Furnish/Install 352i Controller Cabinet Assembly</t>
  </si>
  <si>
    <t xml:space="preserve"> Install 352i Controller Cabinet Assembly</t>
  </si>
  <si>
    <t xml:space="preserve"> Furnish/Install 350i Controller Cabinet Assembly</t>
  </si>
  <si>
    <t xml:space="preserve"> Install 350i Controller Cabinet Assembly</t>
  </si>
  <si>
    <t xml:space="preserve"> Furnish/Install 356i Controller Cabinet Assembly</t>
  </si>
  <si>
    <t xml:space="preserve"> Remove Signal Controller Cabinet Assembly</t>
  </si>
  <si>
    <t xml:space="preserve"> Install Type 41 Breakaway Transformer Base for Luminaire Poles (TB1-17)(City Furnished)</t>
  </si>
  <si>
    <t xml:space="preserve"> Install Type 41B Breakaway Transformer Base for Luminaire Poles (TB3-17)(City Furnished)</t>
  </si>
  <si>
    <t xml:space="preserve"> Furnish/Install Type 41 Breakaway Transformer Base for Luminaire Poles</t>
  </si>
  <si>
    <t xml:space="preserve"> Furnish/Install Type 41B Breakaway Transformer Base for Luminaire Poles</t>
  </si>
  <si>
    <t xml:space="preserve"> Furnish/Install Rdwy Illum Foundation TY 9</t>
  </si>
  <si>
    <t xml:space="preserve"> Furnish/Install Rdwy Illum Foundation TY 10</t>
  </si>
  <si>
    <t xml:space="preserve"> Furnish/Install Rdwy Illum Foundation TY 11</t>
  </si>
  <si>
    <t xml:space="preserve"> Furnish/Install Rdwy Illum Foundation TY 12</t>
  </si>
  <si>
    <t xml:space="preserve"> Furnish/Install Rdwy Illum Foundation TY 13</t>
  </si>
  <si>
    <t xml:space="preserve"> Furnish/Install Rdwy Illum Foundation TY 14</t>
  </si>
  <si>
    <t xml:space="preserve"> Furnish/Install Rdwy Illum Foundation TY 15</t>
  </si>
  <si>
    <t xml:space="preserve"> Furnish/Install Rdwy Illum Foundation TY 16</t>
  </si>
  <si>
    <t xml:space="preserve"> Furnish/Install Rdwy Illum Foundation TY 17</t>
  </si>
  <si>
    <t xml:space="preserve"> Furnish/Install Rdwy Illum Foundation TY 18</t>
  </si>
  <si>
    <t xml:space="preserve"> Furnish/Install Non-Metered Pole Mounted Contactor</t>
  </si>
  <si>
    <t xml:space="preserve"> Furnish/Install 120-240 Volt Single Phase Metered Pedestal</t>
  </si>
  <si>
    <t xml:space="preserve"> Furnish/Install 240-480 Volt Single Phase Transocket Metered Pedestal</t>
  </si>
  <si>
    <t xml:space="preserve"> Furnish/Install Advanced Warning Flasher Assmbly (AC)</t>
  </si>
  <si>
    <t xml:space="preserve"> Furnish/Install Advanced Warning Flasher Assmbly (Solar)</t>
  </si>
  <si>
    <t xml:space="preserve"> Furnish/Install Roadside Flashing Beacon Assembly (AC)</t>
  </si>
  <si>
    <t xml:space="preserve"> Furnish/Install Roadside Flashing Beacon Assembly (Solar)</t>
  </si>
  <si>
    <t xml:space="preserve"> Relocate Roadside Flashing Beacon Assembly (AC)</t>
  </si>
  <si>
    <t xml:space="preserve"> Relocate Roadside Flashing Beacon Assembly (Solar)</t>
  </si>
  <si>
    <t xml:space="preserve"> Remove Roadside Flashing Beacon Assembly (AC)</t>
  </si>
  <si>
    <t xml:space="preserve"> Remove Roadside Flashing Beacon Assembly (Solar)</t>
  </si>
  <si>
    <t xml:space="preserve"> Remove Roadside Flashing Beacon Assmbly (Solar)</t>
  </si>
  <si>
    <t xml:space="preserve"> Furnish/Install School Zone Flasher Assembly (Solar)</t>
  </si>
  <si>
    <t xml:space="preserve"> Relocate School Zone Flashing Assembly (AC)</t>
  </si>
  <si>
    <t xml:space="preserve"> Relocate School Zone Flashing Assembly (Solar)</t>
  </si>
  <si>
    <t xml:space="preserve"> Remove School Zone Flashing Assembly (AC)</t>
  </si>
  <si>
    <t xml:space="preserve"> Remove School Zone Flashing Assembly (Solar)</t>
  </si>
  <si>
    <t xml:space="preserve"> Furnish/Install RRFB Assembly Single Sided (AC)</t>
  </si>
  <si>
    <t xml:space="preserve"> Furnish/Install RRFB Assembly Single Sided (Solar)</t>
  </si>
  <si>
    <t xml:space="preserve"> Furnish/Install RRFB Assembly Double Sided (AC)</t>
  </si>
  <si>
    <t xml:space="preserve"> Furnish/Install RRFB Assembly Double Sided (Solar)</t>
  </si>
  <si>
    <t xml:space="preserve"> Relocate RRFB Assembly Single Sided (AC)</t>
  </si>
  <si>
    <t xml:space="preserve"> Relocate RRFB Assembly Single Sided (Solar)</t>
  </si>
  <si>
    <t xml:space="preserve"> Relocate RRFB Assembly Double Sided (AC)</t>
  </si>
  <si>
    <t xml:space="preserve"> Relocate RRFB Assembly Double Sided (Solar)</t>
  </si>
  <si>
    <t xml:space="preserve"> Remove RRFB Assembly Single Sided (AC)</t>
  </si>
  <si>
    <t xml:space="preserve"> Remove RRFB Assembly Single Sided (Solar)</t>
  </si>
  <si>
    <t xml:space="preserve"> Remove RRFB Assembly Double Sided (AC)</t>
  </si>
  <si>
    <t xml:space="preserve"> Remove RRFB Assembly Double Sided (Solar)</t>
  </si>
  <si>
    <t xml:space="preserve"> Paint Sig Mast Arm 16' - 36'</t>
  </si>
  <si>
    <t xml:space="preserve"> Paint Sig Mast Arm 40' - 48'</t>
  </si>
  <si>
    <t xml:space="preserve"> Paint Sig Mast Arm 52' - 65'</t>
  </si>
  <si>
    <t xml:space="preserve"> Paint Ped Pushbutton Pole</t>
  </si>
  <si>
    <t xml:space="preserve"> Paint Ped Pole (10'-20')</t>
  </si>
  <si>
    <t xml:space="preserve"> Paint Sig Pole (Type 41, 43, 45)</t>
  </si>
  <si>
    <t xml:space="preserve"> Paint Sig Pole (Type 42, 44, 46)</t>
  </si>
  <si>
    <t xml:space="preserve"> Dispose/Salvage Traffic Signal</t>
  </si>
  <si>
    <t xml:space="preserve"> Dispose/Salvage of Pole and Mast Arm Assembly</t>
  </si>
  <si>
    <t xml:space="preserve"> Remove Signal Pole</t>
  </si>
  <si>
    <t xml:space="preserve"> Remove Signal Mast Arm</t>
  </si>
  <si>
    <t xml:space="preserve"> Remove Pedestal Pole</t>
  </si>
  <si>
    <t xml:space="preserve"> Remove Cantilever Arm (Metro Sign)</t>
  </si>
  <si>
    <t xml:space="preserve"> Remove Signal Cabinet Foundation</t>
  </si>
  <si>
    <t xml:space="preserve"> Rdwy Illum Assmbly TY 1,4, and 6</t>
  </si>
  <si>
    <t xml:space="preserve"> Rdwy Illum Assmbly TY 8,11,D-25, and D-30</t>
  </si>
  <si>
    <t xml:space="preserve"> Rdwy Illum Assmbly TY 18,18A,19, and D-40</t>
  </si>
  <si>
    <t xml:space="preserve"> Rdwy Illum Assmbly Special</t>
  </si>
  <si>
    <t xml:space="preserve"> Span Wire 3/16"</t>
  </si>
  <si>
    <t xml:space="preserve"> Span Wire 1/4"</t>
  </si>
  <si>
    <t xml:space="preserve"> Span Wire 5/16"</t>
  </si>
  <si>
    <t xml:space="preserve"> Span Wire 3/8"</t>
  </si>
  <si>
    <t xml:space="preserve"> Ornamental Assmbly, Simple</t>
  </si>
  <si>
    <t xml:space="preserve"> Ornamental Assmbly, Complex</t>
  </si>
  <si>
    <t xml:space="preserve"> Furnish/Install Berry Pole and Luminaire</t>
  </si>
  <si>
    <t xml:space="preserve"> Furnish/Install City Hall Pole and Luminaire</t>
  </si>
  <si>
    <t xml:space="preserve"> Furnish/Install Monterra Pole and Luminaire</t>
  </si>
  <si>
    <t xml:space="preserve"> Furnish/Install Oleander Pole and Luminaire</t>
  </si>
  <si>
    <t xml:space="preserve"> Furnish/Install Terrell Heights Luminaire</t>
  </si>
  <si>
    <t xml:space="preserve"> Furnish/Install Utility Washington Postlite Series Luminaire Full Cutoff LED and Pole</t>
  </si>
  <si>
    <t xml:space="preserve"> Furnish/Install Utility Arlington LED Series Luminaire and Pole Full Cutoff LED and Pole</t>
  </si>
  <si>
    <t xml:space="preserve"> Furnish/Install 10' - 14' Washington Standard Light Pole &amp; Fixture LED</t>
  </si>
  <si>
    <t xml:space="preserve"> Furnish/Install LED Lighting Fixture (70 watt ATBO Cobra Head)</t>
  </si>
  <si>
    <t xml:space="preserve"> Furnish/Install LED Lighting Fixture (137 watt ATB2 Cobra Head)</t>
  </si>
  <si>
    <t xml:space="preserve"> Furnish/Install LED Lighting Fixture (187 watt ATB2 Cobra Head)</t>
  </si>
  <si>
    <t xml:space="preserve"> Furnish/Install HID Lighting Fixture Washington Standard (HID Head Only)</t>
  </si>
  <si>
    <t xml:space="preserve"> Furnish/Install LED Lighting Fixture Washington Standard (LED Head Only)</t>
  </si>
  <si>
    <t xml:space="preserve"> 100W HPS PC Lighting Fixture</t>
  </si>
  <si>
    <t xml:space="preserve"> 200W HPS PC Lighting Fixture</t>
  </si>
  <si>
    <t xml:space="preserve"> 100W MH PC Lighting Fixture</t>
  </si>
  <si>
    <t xml:space="preserve"> 150W MH PC Lighting Fixture</t>
  </si>
  <si>
    <t xml:space="preserve"> Install Lighting Fixture</t>
  </si>
  <si>
    <t xml:space="preserve"> LED Lighting Fixture</t>
  </si>
  <si>
    <t xml:space="preserve"> Rdwy Illum Foundation TY 1,2, and 4</t>
  </si>
  <si>
    <t xml:space="preserve"> Rdwy Illum Foundation TY 3,5,6, and 8</t>
  </si>
  <si>
    <t xml:space="preserve"> Rdwy Illum Foundation TY 7</t>
  </si>
  <si>
    <t xml:space="preserve"> Contact Enclosure, Pole Mount</t>
  </si>
  <si>
    <t xml:space="preserve"> Contact Enclosure, Pad Mount</t>
  </si>
  <si>
    <t xml:space="preserve"> Furnish/Install 40' Wood Light Pole</t>
  </si>
  <si>
    <t xml:space="preserve"> Furnish/Install 8' Wood Light Pole Arm</t>
  </si>
  <si>
    <t xml:space="preserve"> 30' Timber Pole CL 2</t>
  </si>
  <si>
    <t xml:space="preserve"> 35' Timber Pole CL 2</t>
  </si>
  <si>
    <t xml:space="preserve"> 40' Timber Pole CL 2</t>
  </si>
  <si>
    <t xml:space="preserve"> 50' Timber Pole CL 2</t>
  </si>
  <si>
    <t xml:space="preserve"> Install 35' Wood Light Pole</t>
  </si>
  <si>
    <t xml:space="preserve"> Install 30' Wood Light Pole</t>
  </si>
  <si>
    <t xml:space="preserve"> Furnish/Install 35' Wood Light Pole</t>
  </si>
  <si>
    <t xml:space="preserve"> Furnish/Install 30' Wood Light Pole</t>
  </si>
  <si>
    <t xml:space="preserve"> Rdwy Illum TY 8 Pole</t>
  </si>
  <si>
    <t xml:space="preserve"> Rdwy Illum TY 11 Pole</t>
  </si>
  <si>
    <t xml:space="preserve"> Rdwy Illum TY 18 Pole</t>
  </si>
  <si>
    <t xml:space="preserve"> Rdwy Illum TY 18A Pole</t>
  </si>
  <si>
    <t xml:space="preserve"> Rdwy Illum TY 19 Pole</t>
  </si>
  <si>
    <t xml:space="preserve"> Rdwy Illum TY D-25-6 Pole</t>
  </si>
  <si>
    <t xml:space="preserve"> Rdwy Illum TY D-30-6 Pole</t>
  </si>
  <si>
    <t xml:space="preserve"> Rdwy Illum TY D-40-9 Pole</t>
  </si>
  <si>
    <t xml:space="preserve"> Rdwy Illum TY D-40-9T Pole</t>
  </si>
  <si>
    <t xml:space="preserve"> Furnish/Install Rdway Illum TY 8 Pole</t>
  </si>
  <si>
    <t xml:space="preserve"> Furnish/Install Rdway Illum TY 11 Pole</t>
  </si>
  <si>
    <t xml:space="preserve"> Furnish/Install Rdway Illum TY 18 Pole</t>
  </si>
  <si>
    <t xml:space="preserve"> Furnish/Install Rdway Illum TY 18A Pole</t>
  </si>
  <si>
    <t xml:space="preserve"> Furnish/Install Rdway Illum TY 19 Pole</t>
  </si>
  <si>
    <t xml:space="preserve"> Furnish/Install Rdway Illum TY D-25-6 Pole</t>
  </si>
  <si>
    <t xml:space="preserve"> Furnish/Install Rdway Illum TY D-30-6 Pole</t>
  </si>
  <si>
    <t xml:space="preserve"> Furnish/Install Rdway Illum TY D-40-9 Pole</t>
  </si>
  <si>
    <t xml:space="preserve"> Furnish/Install Rdway Illum TY D-40-9T Pole</t>
  </si>
  <si>
    <t xml:space="preserve"> 6-6-6 Triplex Alum Elec Conductor</t>
  </si>
  <si>
    <t xml:space="preserve"> 1/0-1/0-2 Triplex Alum Elec Conductor</t>
  </si>
  <si>
    <t xml:space="preserve"> 250-250-3/0 Triplex Alum Elec Conductor</t>
  </si>
  <si>
    <t xml:space="preserve"> 2-2-2-4 Quadplex Alum Elec Conductor</t>
  </si>
  <si>
    <t xml:space="preserve"> 1/0-1/0-1/0-2 Quadplex Alum Elec Conductor</t>
  </si>
  <si>
    <t xml:space="preserve"> Reconnect Conductor</t>
  </si>
  <si>
    <t xml:space="preserve"> Salvage Street Light Pole</t>
  </si>
  <si>
    <t xml:space="preserve"> Relocate Street Light Pole</t>
  </si>
  <si>
    <t xml:space="preserve"> Furnish/Install Alum Sign Mast Arm Mount</t>
  </si>
  <si>
    <t xml:space="preserve"> Furnish/Install Alum Sign Ground Mount TxDOT Std.</t>
  </si>
  <si>
    <t xml:space="preserve"> Furnish/Install Alum Sign Ground Mount City Std.</t>
  </si>
  <si>
    <t xml:space="preserve"> Furnish/Install Alum Sign Ex. Pole Mount</t>
  </si>
  <si>
    <t xml:space="preserve"> Install Alum Sign Mast Arm Mount</t>
  </si>
  <si>
    <t xml:space="preserve"> Install Alum Sign Ground Mount</t>
  </si>
  <si>
    <t xml:space="preserve"> Install Alum Sign Ex Pole Mount</t>
  </si>
  <si>
    <t xml:space="preserve"> Remove Sign Panel and Post</t>
  </si>
  <si>
    <t xml:space="preserve"> Remove Sign Panel</t>
  </si>
  <si>
    <t xml:space="preserve"> Remove and Reinstall Sign Panel and Post</t>
  </si>
  <si>
    <t xml:space="preserve"> Remove Blank Out Sign</t>
  </si>
  <si>
    <t xml:space="preserve"> Furnish/Install Railroad Blank Out Sign</t>
  </si>
  <si>
    <t xml:space="preserve"> Install Railroad Blank Out Sign</t>
  </si>
  <si>
    <t xml:space="preserve"> Light-Photo-Cell Contact Closure Circuit Control Pad Mnt</t>
  </si>
  <si>
    <t xml:space="preserve"> Light-Photo-Cell Contact Closure Circuit Control Pole Mnt</t>
  </si>
  <si>
    <t xml:space="preserve"> 2 PAIR SMFO Cable</t>
  </si>
  <si>
    <t xml:space="preserve"> 12 PAIR SMFO Cable</t>
  </si>
  <si>
    <t xml:space="preserve"> 24 PAIR SMFO Cable</t>
  </si>
  <si>
    <t xml:space="preserve"> 48 PAIR SMFO Cable</t>
  </si>
  <si>
    <t xml:space="preserve"> 96 PAIR SMFO Cable</t>
  </si>
  <si>
    <t xml:space="preserve"> 144 PAIR SMFO Cable</t>
  </si>
  <si>
    <t xml:space="preserve"> Traffic Control</t>
  </si>
  <si>
    <t xml:space="preserve"> Portable Message Sign</t>
  </si>
  <si>
    <t xml:space="preserve"> Traffic Control Details</t>
  </si>
  <si>
    <t xml:space="preserve"> City Streets / Residential Streets Closure</t>
  </si>
  <si>
    <t xml:space="preserve"> Single Lane or Shoulder Closure, Weekday, per Mile</t>
  </si>
  <si>
    <t xml:space="preserve"> Single Lane or Shoulder Closure, Night/Weekend, per Mile</t>
  </si>
  <si>
    <t xml:space="preserve"> Double Lane Closure, Weekday, per Mile</t>
  </si>
  <si>
    <t xml:space="preserve"> Double Lane Closure, Night/Weekend, per Mile</t>
  </si>
  <si>
    <t xml:space="preserve"> Single Ramp Closure, Weekday, per Mile</t>
  </si>
  <si>
    <t xml:space="preserve"> Single Ramp Closure, Night/Weekend, per Mile</t>
  </si>
  <si>
    <t xml:space="preserve"> Double Ramp Closure with Detour, Weekday, per Mile</t>
  </si>
  <si>
    <t xml:space="preserve"> Double Ramp Closure with Detour, Night/Weekend, per Mile</t>
  </si>
  <si>
    <t xml:space="preserve"> Full Highway Closure, Weekday, per Mile</t>
  </si>
  <si>
    <t xml:space="preserve"> Full Highway Closure, Night/Weekend, per Mile</t>
  </si>
  <si>
    <t>Division_01_General_Requirements</t>
  </si>
  <si>
    <t>Division_02_Existing_Conditions</t>
  </si>
  <si>
    <t>Division_03_Concrete</t>
  </si>
  <si>
    <t>Division_26_Electrical</t>
  </si>
  <si>
    <t>Division_31_Earthwork</t>
  </si>
  <si>
    <t>Division_32_Exterior_Improvements</t>
  </si>
  <si>
    <t>Division_33_Utilities</t>
  </si>
  <si>
    <t>Division_34_Transportation</t>
  </si>
  <si>
    <t>Non_Standard_Items</t>
  </si>
  <si>
    <t>Project Name:</t>
  </si>
  <si>
    <t>IPRC #:</t>
  </si>
  <si>
    <t>CPN #:</t>
  </si>
  <si>
    <t>Total Number of Plan Pages</t>
  </si>
  <si>
    <t>UNIT II: SEWER IMPROVEMENTS</t>
  </si>
  <si>
    <t>UNIT III: DRAINAGE IMPROVEMENTS</t>
  </si>
  <si>
    <t>UNIT IV: PAVING IMPROVEMENTS</t>
  </si>
  <si>
    <t>UNIT VI: STREET LIGHT IMPROVEMENTS</t>
  </si>
  <si>
    <t>UNIT VII: TRAFFIC IMPROVEMENTS</t>
  </si>
  <si>
    <t xml:space="preserve"> Non-Standard Item (please write in Description)</t>
  </si>
  <si>
    <t>Item Description</t>
  </si>
  <si>
    <t>City Bid Description</t>
  </si>
  <si>
    <t>Copy to Section 00 42 43: Proposal Form</t>
  </si>
  <si>
    <t>Item Selection</t>
  </si>
  <si>
    <t>Quantity Selection</t>
  </si>
  <si>
    <t>Password</t>
  </si>
  <si>
    <t>CFW2025</t>
  </si>
  <si>
    <t xml:space="preserve">Note: </t>
  </si>
  <si>
    <t>For public safety and quality assurance, all public water or sewer work requires a prequalified contractor.</t>
  </si>
  <si>
    <t xml:space="preserve">Quantity Take-Off Matrix Submittal </t>
  </si>
  <si>
    <t>FID #:</t>
  </si>
  <si>
    <t>FILE #:</t>
  </si>
  <si>
    <t>X #:</t>
  </si>
  <si>
    <t>Instructions for Filling Out:</t>
  </si>
  <si>
    <r>
      <rPr>
        <b/>
        <u/>
        <sz val="14"/>
        <color theme="1"/>
        <rFont val="Times New Roman"/>
        <family val="1"/>
      </rPr>
      <t xml:space="preserve">NOTE: </t>
    </r>
    <r>
      <rPr>
        <i/>
        <sz val="14"/>
        <color theme="1"/>
        <rFont val="Times New Roman"/>
        <family val="1"/>
      </rPr>
      <t>The review of this submittal will be for general conformance with the design concept. This review does not relieve the Engineer of responsibility for any errors including item description and bid quantities.</t>
    </r>
  </si>
  <si>
    <t>User should input information only in the columns notated by the</t>
  </si>
  <si>
    <t>For public safety and quality assurance, all concrete paving work greater than 150 feet must be machine laid by a prequalified contractor. All asphalt work requires a prequalified contractor.</t>
  </si>
  <si>
    <r>
      <t xml:space="preserve">
</t>
    </r>
    <r>
      <rPr>
        <b/>
        <u/>
        <sz val="14"/>
        <rFont val="Cambria"/>
        <family val="1"/>
      </rPr>
      <t xml:space="preserve">Matrices are Broken Into the Following Units:
</t>
    </r>
    <r>
      <rPr>
        <sz val="14"/>
        <rFont val="Cambria"/>
        <family val="1"/>
      </rPr>
      <t xml:space="preserve">
UNIT I: WATER IMPROVEMENTS
UNIT II: SEWER IMPROVEMENTS
UNIT III: DRAINAGE IMPROVEMENTS
UNIT IV: PAVING IMPROVEMENTS
UNIT VI: STREET LIGHT IMPROVEMENTS
UNIT VII: TRAFFIC IMPROVEMENTS
</t>
    </r>
    <r>
      <rPr>
        <u/>
        <sz val="14"/>
        <rFont val="Cambria"/>
        <family val="1"/>
      </rPr>
      <t xml:space="preserve">
Please submit only Units applicable to your project. 
</t>
    </r>
  </si>
  <si>
    <r>
      <rPr>
        <b/>
        <u/>
        <sz val="14"/>
        <rFont val="Cambria"/>
        <family val="1"/>
      </rPr>
      <t>Required Naming Convention</t>
    </r>
    <r>
      <rPr>
        <sz val="14"/>
        <rFont val="Cambria"/>
        <family val="1"/>
      </rPr>
      <t xml:space="preserve">
Quantity Takeoff Matrix shall be submitted as an excel document. 
All submittal documents are required to use the prefix ‘Rev_1 Review’ in front of the document type. For any subsequent reviews that go beyond ""Rev1"", please update all revised documents and virtual folders to reflect the same naming convention, but utilizing the next sequential number (e.g. ""Rev2, Rev3, ......."").  Pdf files have to be flattened. The submittal will not be accepted unless complied with.
e.g. Rev_1 Quantity Take-Off Matrix
</t>
    </r>
  </si>
  <si>
    <r>
      <t>Total Number of Pages</t>
    </r>
    <r>
      <rPr>
        <b/>
        <u/>
        <sz val="14"/>
        <color theme="1"/>
        <rFont val="Times New Roman"/>
        <family val="1"/>
      </rPr>
      <t xml:space="preserve"> MUST</t>
    </r>
    <r>
      <rPr>
        <sz val="14"/>
        <color theme="1"/>
        <rFont val="Times New Roman"/>
        <family val="1"/>
      </rPr>
      <t xml:space="preserve"> be filled in above for the Sheet Number to be chosen on the individual Infrastructure Unit Sheets.</t>
    </r>
  </si>
  <si>
    <t xml:space="preserve"> coloring. All areas in gray will auto-populate. </t>
  </si>
  <si>
    <t>Link: Prequalified Contractor Lists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</si>
</sst>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
  </numFmts>
  <fonts count="58" x14ac:knownFonts="1">
    <font>
      <sz val="11"/>
      <name val="Times New Roman"/>
      <family val="1"/>
    </font>
    <font>
      <sz val="11"/>
      <color theme="1"/>
      <name val="Calibri"/>
      <family val="2"/>
      <scheme val="minor"/>
    </font>
    <font>
      <sz val="11"/>
      <color theme="1"/>
      <name val="Calibri"/>
      <family val="2"/>
      <scheme val="minor"/>
    </font>
    <font>
      <sz val="10"/>
      <name val="Times New Roman"/>
      <family val="1"/>
    </font>
    <font>
      <sz val="11"/>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10"/>
      <color indexed="8"/>
      <name val="Arial"/>
      <family val="2"/>
    </font>
    <font>
      <sz val="12"/>
      <name val="Times New Roman"/>
      <family val="1"/>
    </font>
    <font>
      <sz val="12"/>
      <color indexed="8"/>
      <name val="Arial"/>
      <family val="2"/>
    </font>
    <font>
      <b/>
      <sz val="12"/>
      <name val="Arial"/>
      <family val="2"/>
    </font>
    <font>
      <sz val="12"/>
      <name val="Arial"/>
      <family val="2"/>
    </font>
    <font>
      <sz val="12"/>
      <color theme="1"/>
      <name val="Arial"/>
      <family val="2"/>
    </font>
    <font>
      <b/>
      <sz val="11"/>
      <color rgb="FF000000"/>
      <name val="Calibri"/>
      <family val="2"/>
    </font>
    <font>
      <sz val="11"/>
      <name val="Calibri"/>
      <family val="2"/>
      <scheme val="minor"/>
    </font>
    <font>
      <sz val="11"/>
      <color theme="1"/>
      <name val="Calibri"/>
      <family val="2"/>
    </font>
    <font>
      <sz val="11"/>
      <color rgb="FFFF0000"/>
      <name val="Calibri"/>
      <family val="2"/>
      <scheme val="minor"/>
    </font>
    <font>
      <strike/>
      <sz val="11"/>
      <name val="Calibri"/>
      <family val="2"/>
      <scheme val="minor"/>
    </font>
    <font>
      <b/>
      <sz val="11"/>
      <color theme="1"/>
      <name val="Calibri"/>
      <family val="2"/>
      <scheme val="minor"/>
    </font>
    <font>
      <sz val="11"/>
      <color rgb="FF0070C0"/>
      <name val="Calibri"/>
      <family val="2"/>
      <scheme val="minor"/>
    </font>
    <font>
      <sz val="11"/>
      <color rgb="FF000000"/>
      <name val="Calibri"/>
      <family val="2"/>
      <scheme val="minor"/>
    </font>
    <font>
      <b/>
      <sz val="11"/>
      <name val="Times New Roman"/>
      <family val="1"/>
    </font>
    <font>
      <b/>
      <sz val="14"/>
      <name val="Times New Roman"/>
      <family val="1"/>
    </font>
    <font>
      <b/>
      <sz val="12"/>
      <name val="Times New Roman"/>
      <family val="1"/>
    </font>
    <font>
      <sz val="12"/>
      <color indexed="8"/>
      <name val="Times New Roman"/>
      <family val="1"/>
    </font>
    <font>
      <sz val="12"/>
      <color theme="1"/>
      <name val="Times New Roman"/>
      <family val="1"/>
    </font>
    <font>
      <b/>
      <sz val="18"/>
      <name val="Times New Roman"/>
      <family val="1"/>
    </font>
    <font>
      <sz val="14"/>
      <name val="Times New Roman"/>
      <family val="1"/>
    </font>
    <font>
      <b/>
      <sz val="12"/>
      <color theme="1"/>
      <name val="Times New Roman"/>
      <family val="1"/>
    </font>
    <font>
      <i/>
      <sz val="12"/>
      <name val="Times New Roman"/>
      <family val="1"/>
    </font>
    <font>
      <b/>
      <sz val="20"/>
      <color rgb="FF000000"/>
      <name val="Times New Roman"/>
      <family val="1"/>
    </font>
    <font>
      <b/>
      <sz val="14"/>
      <color theme="1"/>
      <name val="Times New Roman"/>
      <family val="1"/>
    </font>
    <font>
      <i/>
      <sz val="14"/>
      <color theme="1"/>
      <name val="Times New Roman"/>
      <family val="1"/>
    </font>
    <font>
      <b/>
      <u/>
      <sz val="14"/>
      <color theme="1"/>
      <name val="Times New Roman"/>
      <family val="1"/>
    </font>
    <font>
      <sz val="14"/>
      <color theme="1"/>
      <name val="Times New Roman"/>
      <family val="1"/>
    </font>
    <font>
      <sz val="14"/>
      <name val="Cambria"/>
      <family val="1"/>
    </font>
    <font>
      <b/>
      <u/>
      <sz val="14"/>
      <name val="Cambria"/>
      <family val="1"/>
    </font>
    <font>
      <u/>
      <sz val="14"/>
      <name val="Cambria"/>
      <family val="1"/>
    </font>
    <font>
      <b/>
      <sz val="16"/>
      <name val="Times New Roman"/>
      <family val="1"/>
    </font>
    <font>
      <sz val="16"/>
      <name val="Times New Roman"/>
      <family val="1"/>
    </font>
    <font>
      <u/>
      <sz val="11"/>
      <color theme="10"/>
      <name val="Times New Roman"/>
      <family val="1"/>
    </font>
    <font>
      <u/>
      <sz val="16"/>
      <color theme="10"/>
      <name val="Times New Roman"/>
      <family val="1"/>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FFFF00"/>
        <bgColor indexed="64"/>
      </patternFill>
    </fill>
    <fill>
      <patternFill patternType="solid">
        <fgColor theme="0"/>
        <bgColor rgb="FFC0C0C0"/>
      </patternFill>
    </fill>
    <fill>
      <patternFill patternType="solid">
        <fgColor theme="0" tint="-0.14999847407452621"/>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5" tint="0.59999389629810485"/>
        <bgColor indexed="64"/>
      </patternFill>
    </fill>
  </fills>
  <borders count="5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49">
    <xf numFmtId="0" fontId="0"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9" borderId="0" applyNumberFormat="0" applyBorder="0" applyAlignment="0" applyProtection="0"/>
    <xf numFmtId="0" fontId="7" fillId="3" borderId="0" applyNumberFormat="0" applyBorder="0" applyAlignment="0" applyProtection="0"/>
    <xf numFmtId="0" fontId="8" fillId="20" borderId="1" applyNumberFormat="0" applyAlignment="0" applyProtection="0"/>
    <xf numFmtId="0" fontId="9" fillId="21" borderId="2" applyNumberFormat="0" applyAlignment="0" applyProtection="0"/>
    <xf numFmtId="43" fontId="22" fillId="0" borderId="0" applyFont="0" applyFill="0" applyBorder="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15" fillId="7" borderId="1" applyNumberFormat="0" applyAlignment="0" applyProtection="0"/>
    <xf numFmtId="0" fontId="16" fillId="0" borderId="6" applyNumberFormat="0" applyFill="0" applyAlignment="0" applyProtection="0"/>
    <xf numFmtId="0" fontId="17" fillId="22" borderId="0" applyNumberFormat="0" applyBorder="0" applyAlignment="0" applyProtection="0"/>
    <xf numFmtId="0" fontId="23" fillId="0" borderId="0"/>
    <xf numFmtId="0" fontId="4" fillId="0" borderId="0"/>
    <xf numFmtId="0" fontId="22" fillId="0" borderId="0"/>
    <xf numFmtId="0" fontId="5" fillId="23" borderId="7" applyNumberFormat="0" applyFont="0" applyAlignment="0" applyProtection="0"/>
    <xf numFmtId="0" fontId="18" fillId="20" borderId="8" applyNumberForma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0" borderId="0" applyNumberFormat="0" applyFill="0" applyBorder="0" applyAlignment="0" applyProtection="0"/>
    <xf numFmtId="0" fontId="2" fillId="0" borderId="0"/>
    <xf numFmtId="0" fontId="1" fillId="0" borderId="0"/>
    <xf numFmtId="0" fontId="56" fillId="0" borderId="0" applyNumberFormat="0" applyFill="0" applyBorder="0" applyAlignment="0" applyProtection="0"/>
  </cellStyleXfs>
  <cellXfs count="176">
    <xf numFmtId="0" fontId="0" fillId="0" borderId="0" xfId="0"/>
    <xf numFmtId="0" fontId="3" fillId="0" borderId="0" xfId="39" applyFont="1"/>
    <xf numFmtId="0" fontId="4" fillId="0" borderId="0" xfId="0" applyFont="1"/>
    <xf numFmtId="0" fontId="24" fillId="0" borderId="0" xfId="0" applyFont="1"/>
    <xf numFmtId="3" fontId="25" fillId="0" borderId="14" xfId="40" applyNumberFormat="1" applyFont="1" applyBorder="1" applyAlignment="1">
      <alignment horizontal="center"/>
    </xf>
    <xf numFmtId="3" fontId="25" fillId="0" borderId="13" xfId="40" applyNumberFormat="1" applyFont="1" applyBorder="1" applyAlignment="1">
      <alignment horizontal="center"/>
    </xf>
    <xf numFmtId="3" fontId="25" fillId="0" borderId="33" xfId="40" applyNumberFormat="1" applyFont="1" applyBorder="1" applyAlignment="1">
      <alignment horizontal="center"/>
    </xf>
    <xf numFmtId="3" fontId="25" fillId="0" borderId="10" xfId="40" applyNumberFormat="1" applyFont="1" applyBorder="1" applyAlignment="1">
      <alignment horizontal="center"/>
    </xf>
    <xf numFmtId="3" fontId="25" fillId="0" borderId="31" xfId="40" applyNumberFormat="1" applyFont="1" applyBorder="1" applyAlignment="1">
      <alignment horizontal="center"/>
    </xf>
    <xf numFmtId="3" fontId="25" fillId="0" borderId="32" xfId="40" applyNumberFormat="1" applyFont="1" applyBorder="1" applyAlignment="1">
      <alignment horizontal="center"/>
    </xf>
    <xf numFmtId="3" fontId="25" fillId="24" borderId="10" xfId="40" applyNumberFormat="1" applyFont="1" applyFill="1" applyBorder="1" applyAlignment="1">
      <alignment horizontal="center"/>
    </xf>
    <xf numFmtId="3" fontId="25" fillId="0" borderId="12" xfId="40" applyNumberFormat="1" applyFont="1" applyBorder="1" applyAlignment="1">
      <alignment horizontal="center"/>
    </xf>
    <xf numFmtId="3" fontId="25" fillId="0" borderId="11" xfId="40" applyNumberFormat="1" applyFont="1" applyBorder="1" applyAlignment="1">
      <alignment horizontal="center"/>
    </xf>
    <xf numFmtId="3" fontId="25" fillId="24" borderId="11" xfId="40" applyNumberFormat="1" applyFont="1" applyFill="1" applyBorder="1" applyAlignment="1">
      <alignment horizontal="center"/>
    </xf>
    <xf numFmtId="3" fontId="25" fillId="24" borderId="14" xfId="40" applyNumberFormat="1" applyFont="1" applyFill="1" applyBorder="1" applyAlignment="1">
      <alignment horizontal="center"/>
    </xf>
    <xf numFmtId="3" fontId="25" fillId="0" borderId="30" xfId="40" applyNumberFormat="1" applyFont="1" applyBorder="1" applyAlignment="1">
      <alignment horizontal="center"/>
    </xf>
    <xf numFmtId="3" fontId="0" fillId="0" borderId="0" xfId="0" applyNumberFormat="1"/>
    <xf numFmtId="0" fontId="27" fillId="0" borderId="0" xfId="39" applyFont="1"/>
    <xf numFmtId="0" fontId="27" fillId="0" borderId="0" xfId="0" applyFont="1"/>
    <xf numFmtId="0" fontId="27" fillId="0" borderId="0" xfId="39" applyFont="1" applyAlignment="1">
      <alignment horizontal="center" vertical="center" wrapText="1"/>
    </xf>
    <xf numFmtId="0" fontId="27" fillId="0" borderId="0" xfId="39" applyFont="1" applyAlignment="1">
      <alignment vertical="center" wrapText="1"/>
    </xf>
    <xf numFmtId="0" fontId="25" fillId="0" borderId="37" xfId="40" applyFont="1" applyBorder="1" applyAlignment="1">
      <alignment horizontal="center" vertical="center" wrapText="1"/>
    </xf>
    <xf numFmtId="0" fontId="28" fillId="0" borderId="34" xfId="0" applyFont="1" applyBorder="1"/>
    <xf numFmtId="0" fontId="25" fillId="0" borderId="13" xfId="40" applyFont="1" applyBorder="1" applyAlignment="1">
      <alignment horizontal="center" vertical="top" wrapText="1"/>
    </xf>
    <xf numFmtId="0" fontId="25" fillId="0" borderId="36" xfId="40" applyFont="1" applyBorder="1" applyAlignment="1">
      <alignment horizontal="center" wrapText="1"/>
    </xf>
    <xf numFmtId="3" fontId="25" fillId="0" borderId="33" xfId="40" applyNumberFormat="1" applyFont="1" applyBorder="1" applyAlignment="1">
      <alignment horizontal="center" wrapText="1"/>
    </xf>
    <xf numFmtId="0" fontId="25" fillId="0" borderId="26" xfId="40" applyFont="1" applyBorder="1" applyAlignment="1">
      <alignment horizontal="center" vertical="center" wrapText="1"/>
    </xf>
    <xf numFmtId="0" fontId="28" fillId="0" borderId="35" xfId="0" applyFont="1" applyBorder="1"/>
    <xf numFmtId="0" fontId="25" fillId="0" borderId="10" xfId="40" applyFont="1" applyBorder="1" applyAlignment="1">
      <alignment horizontal="center" vertical="top" wrapText="1"/>
    </xf>
    <xf numFmtId="0" fontId="25" fillId="0" borderId="21" xfId="40" applyFont="1" applyBorder="1" applyAlignment="1">
      <alignment horizontal="center" wrapText="1"/>
    </xf>
    <xf numFmtId="3" fontId="25" fillId="0" borderId="14" xfId="40" applyNumberFormat="1" applyFont="1" applyBorder="1" applyAlignment="1">
      <alignment horizontal="center" wrapText="1"/>
    </xf>
    <xf numFmtId="0" fontId="27" fillId="0" borderId="38" xfId="0" applyFont="1" applyBorder="1"/>
    <xf numFmtId="0" fontId="27" fillId="0" borderId="35" xfId="0" applyFont="1" applyBorder="1" applyAlignment="1">
      <alignment wrapText="1"/>
    </xf>
    <xf numFmtId="0" fontId="27" fillId="0" borderId="35" xfId="0" applyFont="1" applyBorder="1"/>
    <xf numFmtId="0" fontId="28" fillId="24" borderId="35" xfId="0" applyFont="1" applyFill="1" applyBorder="1"/>
    <xf numFmtId="0" fontId="25" fillId="0" borderId="10" xfId="0" applyFont="1" applyBorder="1" applyAlignment="1">
      <alignment horizontal="center" wrapText="1"/>
    </xf>
    <xf numFmtId="0" fontId="25" fillId="24" borderId="21" xfId="40" applyFont="1" applyFill="1" applyBorder="1" applyAlignment="1">
      <alignment horizontal="center" wrapText="1"/>
    </xf>
    <xf numFmtId="0" fontId="28" fillId="0" borderId="11" xfId="0" applyFont="1" applyBorder="1"/>
    <xf numFmtId="0" fontId="25" fillId="0" borderId="10" xfId="40" applyFont="1" applyBorder="1" applyAlignment="1">
      <alignment horizontal="center" wrapText="1"/>
    </xf>
    <xf numFmtId="0" fontId="28" fillId="24" borderId="11" xfId="0" applyFont="1" applyFill="1" applyBorder="1"/>
    <xf numFmtId="0" fontId="25" fillId="24" borderId="10" xfId="40" applyFont="1" applyFill="1" applyBorder="1" applyAlignment="1">
      <alignment horizontal="center" wrapText="1"/>
    </xf>
    <xf numFmtId="0" fontId="27" fillId="0" borderId="30" xfId="39" applyFont="1" applyBorder="1" applyAlignment="1">
      <alignment horizontal="center" vertical="center" wrapText="1"/>
    </xf>
    <xf numFmtId="0" fontId="27" fillId="0" borderId="31" xfId="39" applyFont="1" applyBorder="1" applyAlignment="1">
      <alignment horizontal="center" vertical="center" wrapText="1"/>
    </xf>
    <xf numFmtId="0" fontId="27" fillId="0" borderId="31" xfId="0" applyFont="1" applyBorder="1" applyAlignment="1">
      <alignment horizontal="center" vertical="center"/>
    </xf>
    <xf numFmtId="0" fontId="27" fillId="0" borderId="32" xfId="0" applyFont="1" applyBorder="1" applyAlignment="1">
      <alignment horizontal="center" vertical="center"/>
    </xf>
    <xf numFmtId="0" fontId="28" fillId="24" borderId="30" xfId="0" applyFont="1" applyFill="1" applyBorder="1"/>
    <xf numFmtId="0" fontId="25" fillId="0" borderId="31" xfId="0" applyFont="1" applyBorder="1" applyAlignment="1">
      <alignment horizontal="center" wrapText="1"/>
    </xf>
    <xf numFmtId="0" fontId="25" fillId="24" borderId="31" xfId="40" applyFont="1" applyFill="1" applyBorder="1" applyAlignment="1">
      <alignment horizontal="center" wrapText="1"/>
    </xf>
    <xf numFmtId="3" fontId="25" fillId="0" borderId="32" xfId="40" applyNumberFormat="1" applyFont="1" applyBorder="1" applyAlignment="1">
      <alignment horizontal="center" wrapText="1"/>
    </xf>
    <xf numFmtId="3" fontId="25" fillId="0" borderId="39" xfId="40" applyNumberFormat="1" applyFont="1" applyBorder="1" applyAlignment="1">
      <alignment horizontal="center"/>
    </xf>
    <xf numFmtId="0" fontId="27" fillId="0" borderId="11" xfId="0" applyFont="1" applyBorder="1"/>
    <xf numFmtId="0" fontId="28" fillId="0" borderId="35" xfId="0" applyFont="1" applyBorder="1" applyAlignment="1">
      <alignment wrapText="1"/>
    </xf>
    <xf numFmtId="0" fontId="25" fillId="0" borderId="10" xfId="40" applyFont="1" applyBorder="1" applyAlignment="1">
      <alignment horizontal="center" vertical="center"/>
    </xf>
    <xf numFmtId="0" fontId="25" fillId="0" borderId="21" xfId="40" applyFont="1" applyBorder="1" applyAlignment="1">
      <alignment horizontal="center" vertical="center"/>
    </xf>
    <xf numFmtId="0" fontId="25" fillId="0" borderId="21" xfId="40" applyFont="1" applyBorder="1" applyAlignment="1">
      <alignment horizontal="center" vertical="center" wrapText="1"/>
    </xf>
    <xf numFmtId="0" fontId="29" fillId="26" borderId="10" xfId="0" applyFont="1" applyFill="1" applyBorder="1" applyAlignment="1">
      <alignment horizontal="center" vertical="center"/>
    </xf>
    <xf numFmtId="0" fontId="29" fillId="26" borderId="10" xfId="0" applyFont="1" applyFill="1" applyBorder="1" applyAlignment="1">
      <alignment horizontal="center" vertical="center" wrapText="1"/>
    </xf>
    <xf numFmtId="0" fontId="0" fillId="0" borderId="10" xfId="0" applyBorder="1"/>
    <xf numFmtId="0" fontId="0" fillId="0" borderId="10" xfId="0" applyBorder="1" applyAlignment="1">
      <alignment wrapText="1"/>
    </xf>
    <xf numFmtId="0" fontId="30" fillId="24" borderId="10" xfId="0" applyFont="1" applyFill="1" applyBorder="1"/>
    <xf numFmtId="0" fontId="0" fillId="24" borderId="10" xfId="0" applyFill="1" applyBorder="1"/>
    <xf numFmtId="0" fontId="30" fillId="0" borderId="10" xfId="0" applyFont="1" applyBorder="1"/>
    <xf numFmtId="0" fontId="32" fillId="0" borderId="10" xfId="0" applyFont="1" applyBorder="1"/>
    <xf numFmtId="0" fontId="34" fillId="0" borderId="10" xfId="0" applyFont="1" applyBorder="1"/>
    <xf numFmtId="0" fontId="0" fillId="0" borderId="10" xfId="0" applyBorder="1" applyAlignment="1">
      <alignment horizontal="left" vertical="center"/>
    </xf>
    <xf numFmtId="0" fontId="0" fillId="0" borderId="10" xfId="0" applyBorder="1" applyAlignment="1">
      <alignment vertical="center"/>
    </xf>
    <xf numFmtId="0" fontId="0" fillId="0" borderId="10" xfId="0" applyBorder="1" applyAlignment="1">
      <alignment horizontal="left"/>
    </xf>
    <xf numFmtId="0" fontId="35" fillId="0" borderId="10" xfId="0" applyFont="1" applyBorder="1"/>
    <xf numFmtId="0" fontId="36" fillId="0" borderId="10" xfId="0" applyFont="1" applyBorder="1"/>
    <xf numFmtId="0" fontId="37" fillId="0" borderId="10" xfId="0" applyFont="1" applyBorder="1" applyAlignment="1">
      <alignment horizontal="center" wrapText="1"/>
    </xf>
    <xf numFmtId="0" fontId="37" fillId="0" borderId="10" xfId="0" applyFont="1" applyBorder="1" applyAlignment="1">
      <alignment horizontal="center"/>
    </xf>
    <xf numFmtId="0" fontId="38" fillId="24" borderId="0" xfId="0" applyFont="1" applyFill="1" applyAlignment="1">
      <alignment horizontal="right"/>
    </xf>
    <xf numFmtId="0" fontId="40" fillId="0" borderId="34" xfId="40" applyFont="1" applyBorder="1" applyAlignment="1">
      <alignment horizontal="center" vertical="center" wrapText="1"/>
    </xf>
    <xf numFmtId="3" fontId="4" fillId="0" borderId="0" xfId="0" applyNumberFormat="1" applyFont="1"/>
    <xf numFmtId="0" fontId="40" fillId="0" borderId="41" xfId="40" applyFont="1" applyBorder="1" applyAlignment="1">
      <alignment horizontal="center" vertical="center" wrapText="1"/>
    </xf>
    <xf numFmtId="0" fontId="40" fillId="0" borderId="40" xfId="40" applyFont="1" applyBorder="1" applyAlignment="1">
      <alignment horizontal="center" vertical="center" wrapText="1"/>
    </xf>
    <xf numFmtId="0" fontId="24" fillId="24" borderId="0" xfId="39" applyFont="1" applyFill="1"/>
    <xf numFmtId="0" fontId="3" fillId="24" borderId="0" xfId="39" applyFont="1" applyFill="1"/>
    <xf numFmtId="0" fontId="39" fillId="24" borderId="0" xfId="39" applyFont="1" applyFill="1" applyAlignment="1">
      <alignment horizontal="center"/>
    </xf>
    <xf numFmtId="0" fontId="38" fillId="24" borderId="0" xfId="39" applyFont="1" applyFill="1" applyAlignment="1">
      <alignment horizontal="center"/>
    </xf>
    <xf numFmtId="0" fontId="24" fillId="24" borderId="0" xfId="0" applyFont="1" applyFill="1"/>
    <xf numFmtId="0" fontId="4" fillId="24" borderId="0" xfId="0" applyFont="1" applyFill="1"/>
    <xf numFmtId="0" fontId="24" fillId="0" borderId="16" xfId="39" applyFont="1" applyBorder="1" applyAlignment="1">
      <alignment horizontal="center" vertical="center" wrapText="1"/>
    </xf>
    <xf numFmtId="0" fontId="24" fillId="0" borderId="42" xfId="39" applyFont="1" applyBorder="1" applyAlignment="1">
      <alignment horizontal="center" vertical="center" wrapText="1"/>
    </xf>
    <xf numFmtId="0" fontId="24" fillId="0" borderId="43" xfId="39" applyFont="1" applyBorder="1" applyAlignment="1">
      <alignment horizontal="center" vertical="center" wrapText="1"/>
    </xf>
    <xf numFmtId="0" fontId="24" fillId="0" borderId="44" xfId="39" applyFont="1" applyBorder="1" applyAlignment="1">
      <alignment horizontal="center" vertical="center" wrapText="1"/>
    </xf>
    <xf numFmtId="0" fontId="24" fillId="28" borderId="47" xfId="0" applyFont="1" applyFill="1" applyBorder="1" applyAlignment="1">
      <alignment horizontal="center" vertical="center"/>
    </xf>
    <xf numFmtId="0" fontId="24" fillId="28" borderId="48" xfId="0" applyFont="1" applyFill="1" applyBorder="1" applyAlignment="1">
      <alignment horizontal="center" vertical="center"/>
    </xf>
    <xf numFmtId="0" fontId="24" fillId="28" borderId="20" xfId="0" applyFont="1" applyFill="1" applyBorder="1" applyAlignment="1">
      <alignment horizontal="center" vertical="center"/>
    </xf>
    <xf numFmtId="0" fontId="39" fillId="24" borderId="0" xfId="39" applyFont="1" applyFill="1" applyAlignment="1">
      <alignment horizontal="center" wrapText="1"/>
    </xf>
    <xf numFmtId="0" fontId="24" fillId="24" borderId="0" xfId="0" applyFont="1" applyFill="1" applyAlignment="1">
      <alignment wrapText="1"/>
    </xf>
    <xf numFmtId="0" fontId="24" fillId="0" borderId="0" xfId="0" applyFont="1" applyAlignment="1">
      <alignment wrapText="1"/>
    </xf>
    <xf numFmtId="0" fontId="43" fillId="27" borderId="18" xfId="0" applyFont="1" applyFill="1" applyBorder="1" applyAlignment="1">
      <alignment horizontal="center"/>
    </xf>
    <xf numFmtId="0" fontId="45" fillId="24" borderId="0" xfId="0" applyFont="1" applyFill="1" applyAlignment="1">
      <alignment wrapText="1"/>
    </xf>
    <xf numFmtId="0" fontId="24" fillId="24" borderId="0" xfId="39" applyFont="1" applyFill="1" applyAlignment="1">
      <alignment horizontal="left"/>
    </xf>
    <xf numFmtId="0" fontId="24" fillId="28" borderId="47" xfId="0" applyFont="1" applyFill="1" applyBorder="1" applyAlignment="1" applyProtection="1">
      <alignment horizontal="center" vertical="center"/>
      <protection locked="0"/>
    </xf>
    <xf numFmtId="0" fontId="24" fillId="28" borderId="48" xfId="0" applyFont="1" applyFill="1" applyBorder="1" applyAlignment="1" applyProtection="1">
      <alignment horizontal="center" vertical="center"/>
      <protection locked="0"/>
    </xf>
    <xf numFmtId="0" fontId="24" fillId="28" borderId="20" xfId="0" applyFont="1" applyFill="1" applyBorder="1" applyAlignment="1" applyProtection="1">
      <alignment horizontal="center" vertical="center"/>
      <protection locked="0"/>
    </xf>
    <xf numFmtId="0" fontId="41" fillId="27" borderId="19" xfId="0" applyFont="1" applyFill="1" applyBorder="1" applyAlignment="1">
      <alignment horizontal="left" wrapText="1"/>
    </xf>
    <xf numFmtId="0" fontId="40" fillId="28" borderId="19" xfId="40" applyFont="1" applyFill="1" applyBorder="1" applyAlignment="1" applyProtection="1">
      <alignment horizontal="left" vertical="center" wrapText="1"/>
      <protection locked="0"/>
    </xf>
    <xf numFmtId="0" fontId="41" fillId="27" borderId="19" xfId="0" applyFont="1" applyFill="1" applyBorder="1" applyAlignment="1">
      <alignment horizontal="left"/>
    </xf>
    <xf numFmtId="0" fontId="40" fillId="27" borderId="19" xfId="40" applyFont="1" applyFill="1" applyBorder="1" applyAlignment="1">
      <alignment horizontal="left" wrapText="1"/>
    </xf>
    <xf numFmtId="0" fontId="40" fillId="28" borderId="10" xfId="40" applyFont="1" applyFill="1" applyBorder="1" applyAlignment="1" applyProtection="1">
      <alignment horizontal="left" vertical="center" wrapText="1"/>
      <protection locked="0"/>
    </xf>
    <xf numFmtId="0" fontId="1" fillId="24" borderId="0" xfId="47" applyFill="1" applyAlignment="1">
      <alignment vertical="center"/>
    </xf>
    <xf numFmtId="0" fontId="1" fillId="0" borderId="0" xfId="47" applyAlignment="1" applyProtection="1">
      <alignment horizontal="left" vertical="center"/>
      <protection locked="0"/>
    </xf>
    <xf numFmtId="0" fontId="1" fillId="0" borderId="0" xfId="47"/>
    <xf numFmtId="0" fontId="1" fillId="24" borderId="0" xfId="47" applyFill="1" applyAlignment="1" applyProtection="1">
      <alignment horizontal="left" vertical="center"/>
      <protection locked="0"/>
    </xf>
    <xf numFmtId="0" fontId="1" fillId="24" borderId="0" xfId="47" applyFill="1"/>
    <xf numFmtId="0" fontId="30" fillId="24" borderId="0" xfId="0" applyFont="1" applyFill="1"/>
    <xf numFmtId="0" fontId="0" fillId="24" borderId="0" xfId="0" applyFill="1"/>
    <xf numFmtId="0" fontId="24" fillId="24" borderId="0" xfId="0" applyFont="1" applyFill="1" applyAlignment="1">
      <alignment horizontal="center"/>
    </xf>
    <xf numFmtId="0" fontId="24" fillId="28" borderId="18" xfId="0" applyFont="1" applyFill="1" applyBorder="1" applyAlignment="1">
      <alignment horizontal="center"/>
    </xf>
    <xf numFmtId="0" fontId="50" fillId="28" borderId="0" xfId="47" applyFont="1" applyFill="1" applyAlignment="1">
      <alignment horizontal="center" vertical="center" wrapText="1"/>
    </xf>
    <xf numFmtId="0" fontId="54" fillId="32" borderId="15" xfId="39" applyFont="1" applyFill="1" applyBorder="1" applyAlignment="1">
      <alignment horizontal="center" vertical="center" wrapText="1"/>
    </xf>
    <xf numFmtId="0" fontId="55" fillId="0" borderId="0" xfId="0" applyFont="1"/>
    <xf numFmtId="0" fontId="56" fillId="32" borderId="49" xfId="48" applyFill="1" applyBorder="1" applyAlignment="1">
      <alignment vertical="center" wrapText="1"/>
    </xf>
    <xf numFmtId="0" fontId="56" fillId="32" borderId="46" xfId="48" applyFill="1" applyBorder="1" applyAlignment="1">
      <alignment vertical="center" wrapText="1"/>
    </xf>
    <xf numFmtId="164" fontId="40" fillId="27" borderId="45" xfId="40" applyNumberFormat="1" applyFont="1" applyFill="1" applyBorder="1" applyAlignment="1">
      <alignment horizontal="left" wrapText="1"/>
    </xf>
    <xf numFmtId="164" fontId="40" fillId="28" borderId="12" xfId="40" applyNumberFormat="1" applyFont="1" applyFill="1" applyBorder="1" applyAlignment="1" applyProtection="1">
      <alignment horizontal="left"/>
      <protection locked="0"/>
    </xf>
    <xf numFmtId="164" fontId="40" fillId="28" borderId="13" xfId="40" applyNumberFormat="1" applyFont="1" applyFill="1" applyBorder="1" applyAlignment="1" applyProtection="1">
      <alignment horizontal="left"/>
      <protection locked="0"/>
    </xf>
    <xf numFmtId="164" fontId="40" fillId="28" borderId="33" xfId="40" applyNumberFormat="1" applyFont="1" applyFill="1" applyBorder="1" applyAlignment="1" applyProtection="1">
      <alignment horizontal="left"/>
      <protection locked="0"/>
    </xf>
    <xf numFmtId="164" fontId="40" fillId="28" borderId="11" xfId="40" applyNumberFormat="1" applyFont="1" applyFill="1" applyBorder="1" applyAlignment="1" applyProtection="1">
      <alignment horizontal="left"/>
      <protection locked="0"/>
    </xf>
    <xf numFmtId="164" fontId="40" fillId="28" borderId="10" xfId="40" applyNumberFormat="1" applyFont="1" applyFill="1" applyBorder="1" applyAlignment="1" applyProtection="1">
      <alignment horizontal="left"/>
      <protection locked="0"/>
    </xf>
    <xf numFmtId="164" fontId="40" fillId="28" borderId="14" xfId="40" applyNumberFormat="1" applyFont="1" applyFill="1" applyBorder="1" applyAlignment="1" applyProtection="1">
      <alignment horizontal="left"/>
      <protection locked="0"/>
    </xf>
    <xf numFmtId="164" fontId="24" fillId="28" borderId="14" xfId="0" applyNumberFormat="1" applyFont="1" applyFill="1" applyBorder="1" applyAlignment="1" applyProtection="1">
      <alignment horizontal="left"/>
      <protection locked="0"/>
    </xf>
    <xf numFmtId="164" fontId="3" fillId="28" borderId="11" xfId="39" applyNumberFormat="1" applyFont="1" applyFill="1" applyBorder="1" applyAlignment="1" applyProtection="1">
      <alignment horizontal="left"/>
      <protection locked="0"/>
    </xf>
    <xf numFmtId="164" fontId="24" fillId="28" borderId="11" xfId="0" applyNumberFormat="1" applyFont="1" applyFill="1" applyBorder="1" applyAlignment="1" applyProtection="1">
      <alignment horizontal="left"/>
      <protection locked="0"/>
    </xf>
    <xf numFmtId="0" fontId="47" fillId="24" borderId="0" xfId="47" applyFont="1" applyFill="1" applyAlignment="1">
      <alignment horizontal="left" vertical="center" wrapText="1"/>
    </xf>
    <xf numFmtId="0" fontId="46" fillId="24" borderId="0" xfId="47" applyFont="1" applyFill="1" applyAlignment="1">
      <alignment horizontal="center" vertical="center"/>
    </xf>
    <xf numFmtId="0" fontId="48" fillId="24" borderId="0" xfId="47" applyFont="1" applyFill="1" applyAlignment="1">
      <alignment horizontal="left" vertical="center" wrapText="1"/>
    </xf>
    <xf numFmtId="0" fontId="51" fillId="24" borderId="0" xfId="47" applyFont="1" applyFill="1" applyAlignment="1">
      <alignment horizontal="left" vertical="top" wrapText="1"/>
    </xf>
    <xf numFmtId="0" fontId="50" fillId="24" borderId="0" xfId="47" applyFont="1" applyFill="1" applyAlignment="1">
      <alignment horizontal="left" vertical="center" wrapText="1"/>
    </xf>
    <xf numFmtId="0" fontId="39" fillId="24" borderId="0" xfId="39" applyFont="1" applyFill="1" applyAlignment="1">
      <alignment horizontal="center"/>
    </xf>
    <xf numFmtId="0" fontId="39" fillId="0" borderId="16" xfId="39" applyFont="1" applyBorder="1" applyAlignment="1">
      <alignment horizontal="center" vertical="center" wrapText="1"/>
    </xf>
    <xf numFmtId="0" fontId="39" fillId="0" borderId="17" xfId="39" applyFont="1" applyBorder="1" applyAlignment="1">
      <alignment horizontal="center" vertical="center" wrapText="1"/>
    </xf>
    <xf numFmtId="0" fontId="24" fillId="0" borderId="17" xfId="39" applyFont="1" applyBorder="1" applyAlignment="1">
      <alignment horizontal="center" vertical="center" wrapText="1"/>
    </xf>
    <xf numFmtId="0" fontId="24" fillId="0" borderId="20" xfId="39" applyFont="1" applyBorder="1" applyAlignment="1">
      <alignment horizontal="center" vertical="center" wrapText="1"/>
    </xf>
    <xf numFmtId="0" fontId="24" fillId="0" borderId="15" xfId="39" applyFont="1" applyBorder="1" applyAlignment="1">
      <alignment horizontal="center" vertical="center" wrapText="1"/>
    </xf>
    <xf numFmtId="0" fontId="24" fillId="0" borderId="18" xfId="39" applyFont="1" applyBorder="1" applyAlignment="1">
      <alignment horizontal="center" vertical="center" wrapText="1"/>
    </xf>
    <xf numFmtId="0" fontId="24" fillId="0" borderId="24" xfId="39" applyFont="1" applyBorder="1" applyAlignment="1">
      <alignment horizontal="center" vertical="center" wrapText="1"/>
    </xf>
    <xf numFmtId="0" fontId="42" fillId="24" borderId="0" xfId="39" applyFont="1" applyFill="1" applyAlignment="1">
      <alignment horizontal="center"/>
    </xf>
    <xf numFmtId="0" fontId="44" fillId="29" borderId="49" xfId="39" applyFont="1" applyFill="1" applyBorder="1" applyAlignment="1">
      <alignment horizontal="center" vertical="center" wrapText="1"/>
    </xf>
    <xf numFmtId="0" fontId="44" fillId="29" borderId="46" xfId="39" applyFont="1" applyFill="1" applyBorder="1" applyAlignment="1">
      <alignment horizontal="center" vertical="center" wrapText="1"/>
    </xf>
    <xf numFmtId="0" fontId="39" fillId="31" borderId="50" xfId="39" applyFont="1" applyFill="1" applyBorder="1" applyAlignment="1">
      <alignment horizontal="center" vertical="center" wrapText="1"/>
    </xf>
    <xf numFmtId="0" fontId="39" fillId="31" borderId="49" xfId="39" applyFont="1" applyFill="1" applyBorder="1" applyAlignment="1">
      <alignment horizontal="center" vertical="center" wrapText="1"/>
    </xf>
    <xf numFmtId="0" fontId="39" fillId="31" borderId="46" xfId="39" applyFont="1" applyFill="1" applyBorder="1" applyAlignment="1">
      <alignment horizontal="center" vertical="center" wrapText="1"/>
    </xf>
    <xf numFmtId="0" fontId="44" fillId="30" borderId="50" xfId="39" applyFont="1" applyFill="1" applyBorder="1" applyAlignment="1">
      <alignment horizontal="center" vertical="center" wrapText="1"/>
    </xf>
    <xf numFmtId="0" fontId="44" fillId="30" borderId="49" xfId="39" applyFont="1" applyFill="1" applyBorder="1" applyAlignment="1">
      <alignment horizontal="center" vertical="center" wrapText="1"/>
    </xf>
    <xf numFmtId="0" fontId="45" fillId="24" borderId="0" xfId="0" applyFont="1" applyFill="1" applyAlignment="1">
      <alignment horizontal="left" wrapText="1"/>
    </xf>
    <xf numFmtId="0" fontId="43" fillId="27" borderId="18" xfId="0" applyFont="1" applyFill="1" applyBorder="1" applyAlignment="1">
      <alignment horizontal="center"/>
    </xf>
    <xf numFmtId="0" fontId="38" fillId="0" borderId="16" xfId="39" applyFont="1" applyBorder="1" applyAlignment="1">
      <alignment horizontal="center" vertical="center" wrapText="1"/>
    </xf>
    <xf numFmtId="0" fontId="38" fillId="0" borderId="17" xfId="39" applyFont="1" applyBorder="1" applyAlignment="1">
      <alignment horizontal="center" vertical="center" wrapText="1"/>
    </xf>
    <xf numFmtId="0" fontId="38" fillId="0" borderId="20" xfId="39" applyFont="1" applyBorder="1" applyAlignment="1">
      <alignment horizontal="center" vertical="center" wrapText="1"/>
    </xf>
    <xf numFmtId="0" fontId="38" fillId="0" borderId="15" xfId="39" applyFont="1" applyBorder="1" applyAlignment="1">
      <alignment horizontal="center" vertical="center" wrapText="1"/>
    </xf>
    <xf numFmtId="0" fontId="38" fillId="0" borderId="18" xfId="39" applyFont="1" applyBorder="1" applyAlignment="1">
      <alignment horizontal="center" vertical="center" wrapText="1"/>
    </xf>
    <xf numFmtId="0" fontId="38" fillId="0" borderId="24" xfId="39" applyFont="1" applyBorder="1" applyAlignment="1">
      <alignment horizontal="center" vertical="center" wrapText="1"/>
    </xf>
    <xf numFmtId="0" fontId="54" fillId="32" borderId="49" xfId="39" applyFont="1" applyFill="1" applyBorder="1" applyAlignment="1">
      <alignment horizontal="left" vertical="center" wrapText="1"/>
    </xf>
    <xf numFmtId="0" fontId="57" fillId="32" borderId="49" xfId="48" applyFont="1" applyFill="1" applyBorder="1" applyAlignment="1">
      <alignment horizontal="center" vertical="center" wrapText="1"/>
    </xf>
    <xf numFmtId="0" fontId="57" fillId="32" borderId="46" xfId="48" applyFont="1" applyFill="1" applyBorder="1" applyAlignment="1">
      <alignment horizontal="center" vertical="center" wrapText="1"/>
    </xf>
    <xf numFmtId="0" fontId="27" fillId="25" borderId="12" xfId="39" applyFont="1" applyFill="1" applyBorder="1" applyAlignment="1">
      <alignment horizontal="center" vertical="center" wrapText="1"/>
    </xf>
    <xf numFmtId="0" fontId="0" fillId="25" borderId="13" xfId="0" applyFill="1" applyBorder="1"/>
    <xf numFmtId="0" fontId="0" fillId="25" borderId="33" xfId="0" applyFill="1" applyBorder="1"/>
    <xf numFmtId="0" fontId="26" fillId="0" borderId="0" xfId="39" applyFont="1" applyAlignment="1">
      <alignment horizontal="center"/>
    </xf>
    <xf numFmtId="0" fontId="27" fillId="0" borderId="16" xfId="39" applyFont="1" applyBorder="1" applyAlignment="1">
      <alignment horizontal="center" vertical="center" wrapText="1"/>
    </xf>
    <xf numFmtId="0" fontId="27" fillId="0" borderId="17" xfId="39" applyFont="1" applyBorder="1" applyAlignment="1">
      <alignment horizontal="center" vertical="center" wrapText="1"/>
    </xf>
    <xf numFmtId="0" fontId="27" fillId="0" borderId="20" xfId="39" applyFont="1" applyBorder="1" applyAlignment="1">
      <alignment horizontal="center" vertical="center" wrapText="1"/>
    </xf>
    <xf numFmtId="0" fontId="27" fillId="0" borderId="15" xfId="39" applyFont="1" applyBorder="1" applyAlignment="1">
      <alignment horizontal="center" vertical="center" wrapText="1"/>
    </xf>
    <xf numFmtId="0" fontId="27" fillId="0" borderId="18" xfId="39" applyFont="1" applyBorder="1" applyAlignment="1">
      <alignment horizontal="center" vertical="center" wrapText="1"/>
    </xf>
    <xf numFmtId="0" fontId="27" fillId="0" borderId="24" xfId="39" applyFont="1" applyBorder="1" applyAlignment="1">
      <alignment horizontal="center" vertical="center" wrapText="1"/>
    </xf>
    <xf numFmtId="0" fontId="27" fillId="0" borderId="25" xfId="39" applyFont="1" applyBorder="1" applyAlignment="1">
      <alignment horizontal="center" vertical="center" wrapText="1"/>
    </xf>
    <xf numFmtId="0" fontId="27" fillId="0" borderId="29" xfId="39" applyFont="1" applyBorder="1"/>
    <xf numFmtId="0" fontId="27" fillId="0" borderId="0" xfId="39" applyFont="1" applyAlignment="1">
      <alignment horizontal="center" vertical="center" wrapText="1"/>
    </xf>
    <xf numFmtId="0" fontId="27" fillId="0" borderId="23" xfId="39" applyFont="1" applyBorder="1" applyAlignment="1">
      <alignment horizontal="center" vertical="center" wrapText="1"/>
    </xf>
    <xf numFmtId="0" fontId="27" fillId="0" borderId="27" xfId="39" applyFont="1" applyBorder="1" applyAlignment="1">
      <alignment horizontal="center" vertical="center" wrapText="1"/>
    </xf>
    <xf numFmtId="0" fontId="27" fillId="0" borderId="22" xfId="39" applyFont="1" applyBorder="1" applyAlignment="1">
      <alignment horizontal="center" vertical="center" wrapText="1"/>
    </xf>
    <xf numFmtId="0" fontId="27" fillId="0" borderId="28" xfId="39" applyFont="1" applyBorder="1" applyAlignment="1">
      <alignment horizontal="center" vertical="center" wrapText="1"/>
    </xf>
  </cellXfs>
  <cellStyles count="4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2" xfId="28" xr:uid="{00000000-0005-0000-0000-00001B000000}"/>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48" builtinId="8"/>
    <cellStyle name="Input" xfId="35" builtinId="20" customBuiltin="1"/>
    <cellStyle name="Linked Cell" xfId="36" builtinId="24" customBuiltin="1"/>
    <cellStyle name="Neutral" xfId="37" builtinId="28" customBuiltin="1"/>
    <cellStyle name="Normal" xfId="0" builtinId="0"/>
    <cellStyle name="Normal 2" xfId="38" xr:uid="{00000000-0005-0000-0000-000026000000}"/>
    <cellStyle name="Normal 3" xfId="46" xr:uid="{5F85AE0D-6CB9-4E47-A761-2EC22DEE4B6C}"/>
    <cellStyle name="Normal 4" xfId="47" xr:uid="{884A9067-82AF-4078-BE89-AE086460E58A}"/>
    <cellStyle name="Normal_Bid Proposal Workbook(PMO Released XXXXXXXX)" xfId="39" xr:uid="{00000000-0005-0000-0000-000027000000}"/>
    <cellStyle name="Normal_New 00 42 43" xfId="40" xr:uid="{00000000-0005-0000-0000-000028000000}"/>
    <cellStyle name="Note" xfId="41" builtinId="10" customBuiltin="1"/>
    <cellStyle name="Output" xfId="42" builtinId="21" customBuiltin="1"/>
    <cellStyle name="Title" xfId="43" builtinId="15" customBuiltin="1"/>
    <cellStyle name="Total" xfId="44" builtinId="25" customBuiltin="1"/>
    <cellStyle name="Warning Text" xfId="45"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95250</xdr:colOff>
      <xdr:row>0</xdr:row>
      <xdr:rowOff>818093</xdr:rowOff>
    </xdr:to>
    <xdr:pic>
      <xdr:nvPicPr>
        <xdr:cNvPr id="2" name="Picture 1">
          <a:extLst>
            <a:ext uri="{FF2B5EF4-FFF2-40B4-BE49-F238E27FC236}">
              <a16:creationId xmlns:a16="http://schemas.microsoft.com/office/drawing/2014/main" id="{6113817D-F46B-4410-9015-ACC213C529F7}"/>
            </a:ext>
          </a:extLst>
        </xdr:cNvPr>
        <xdr:cNvPicPr>
          <a:picLocks noChangeAspect="1"/>
        </xdr:cNvPicPr>
      </xdr:nvPicPr>
      <xdr:blipFill>
        <a:blip xmlns:r="http://schemas.openxmlformats.org/officeDocument/2006/relationships" r:embed="rId1"/>
        <a:stretch>
          <a:fillRect/>
        </a:stretch>
      </xdr:blipFill>
      <xdr:spPr>
        <a:xfrm>
          <a:off x="0" y="1"/>
          <a:ext cx="1554480" cy="818092"/>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pp-us3.e-builder.net/public/PublicFolderFiles.aspx?FolderID=cda8b063-9f64-4e98-98c3-0ecac4e31732&amp;Iframe=1" TargetMode="External"/><Relationship Id="rId1" Type="http://schemas.openxmlformats.org/officeDocument/2006/relationships/hyperlink" Target="https://app-us3.e-builder.net/public/PublicFolderFiles.aspx?FolderID=cda8b063-9f64-4e98-98c3-0ecac4e31732&amp;Iframe=1"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pp-us3.e-builder.net/public/PublicFolderFiles.aspx?FolderID=cda8b063-9f64-4e98-98c3-0ecac4e31732&amp;Iframe=1" TargetMode="External"/><Relationship Id="rId1" Type="http://schemas.openxmlformats.org/officeDocument/2006/relationships/hyperlink" Target="https://app-us3.e-builder.net/public/PublicFolderFiles.aspx?FolderID=cda8b063-9f64-4e98-98c3-0ecac4e31732&amp;Iframe=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app-us3.e-builder.net/public/PublicFolderFiles.aspx?FolderID=cda8b063-9f64-4e98-98c3-0ecac4e31732&amp;Iframe=1" TargetMode="External"/><Relationship Id="rId1" Type="http://schemas.openxmlformats.org/officeDocument/2006/relationships/hyperlink" Target="https://app-us3.e-builder.net/public/PublicFolderFiles.aspx?FolderID=cda8b063-9f64-4e98-98c3-0ecac4e31732&amp;Iframe=1"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1A4C7-CA96-49CE-B4E2-819D07F06B44}">
  <sheetPr>
    <pageSetUpPr fitToPage="1"/>
  </sheetPr>
  <dimension ref="A1:I31"/>
  <sheetViews>
    <sheetView tabSelected="1" view="pageLayout" zoomScale="85" zoomScaleNormal="100" zoomScalePageLayoutView="85" workbookViewId="0">
      <selection activeCell="H10" sqref="H10"/>
    </sheetView>
  </sheetViews>
  <sheetFormatPr defaultColWidth="8.85546875" defaultRowHeight="15" x14ac:dyDescent="0.25"/>
  <cols>
    <col min="1" max="1" width="20.5703125" style="105" customWidth="1"/>
    <col min="2" max="2" width="34.7109375" style="105" customWidth="1"/>
    <col min="3" max="4" width="8.85546875" style="105"/>
    <col min="5" max="5" width="29.7109375" style="105" customWidth="1"/>
    <col min="6" max="6" width="23.140625" style="105" customWidth="1"/>
    <col min="7" max="7" width="8.85546875" style="105"/>
    <col min="8" max="9" width="8.85546875" style="107"/>
    <col min="10" max="16384" width="8.85546875" style="105"/>
  </cols>
  <sheetData>
    <row r="1" spans="1:9" s="104" customFormat="1" ht="83.25" customHeight="1" x14ac:dyDescent="0.25">
      <c r="A1" s="103"/>
      <c r="B1" s="128" t="s">
        <v>5709</v>
      </c>
      <c r="C1" s="128"/>
      <c r="D1" s="128"/>
      <c r="E1" s="128"/>
      <c r="F1" s="128"/>
      <c r="G1" s="106"/>
      <c r="H1" s="106"/>
      <c r="I1" s="106"/>
    </row>
    <row r="2" spans="1:9" customFormat="1" ht="19.5" thickBot="1" x14ac:dyDescent="0.35">
      <c r="A2" s="71" t="s">
        <v>5690</v>
      </c>
      <c r="B2" s="111"/>
      <c r="C2" s="108"/>
      <c r="D2" s="108"/>
      <c r="E2" s="71" t="s">
        <v>5693</v>
      </c>
      <c r="F2" s="111"/>
      <c r="G2" s="109"/>
      <c r="H2" s="109"/>
      <c r="I2" s="109"/>
    </row>
    <row r="3" spans="1:9" customFormat="1" ht="18.75" x14ac:dyDescent="0.3">
      <c r="A3" s="71"/>
      <c r="B3" s="108"/>
      <c r="C3" s="108"/>
      <c r="D3" s="108"/>
      <c r="E3" s="108"/>
      <c r="F3" s="108"/>
      <c r="G3" s="109"/>
      <c r="H3" s="109"/>
      <c r="I3" s="109"/>
    </row>
    <row r="4" spans="1:9" customFormat="1" ht="19.5" thickBot="1" x14ac:dyDescent="0.35">
      <c r="A4" s="71" t="s">
        <v>5691</v>
      </c>
      <c r="B4" s="111"/>
      <c r="C4" s="108"/>
      <c r="D4" s="108"/>
      <c r="E4" s="71"/>
      <c r="F4" s="110"/>
      <c r="G4" s="109"/>
      <c r="H4" s="109"/>
      <c r="I4" s="109"/>
    </row>
    <row r="5" spans="1:9" customFormat="1" ht="18.75" x14ac:dyDescent="0.3">
      <c r="A5" s="71"/>
      <c r="B5" s="108"/>
      <c r="C5" s="108"/>
      <c r="D5" s="108"/>
      <c r="E5" s="71"/>
      <c r="F5" s="108"/>
      <c r="G5" s="109"/>
      <c r="H5" s="109"/>
      <c r="I5" s="109"/>
    </row>
    <row r="6" spans="1:9" customFormat="1" ht="19.5" thickBot="1" x14ac:dyDescent="0.35">
      <c r="A6" s="71" t="s">
        <v>5692</v>
      </c>
      <c r="B6" s="111"/>
      <c r="C6" s="108"/>
      <c r="D6" s="108"/>
      <c r="E6" s="71"/>
      <c r="F6" s="110"/>
      <c r="G6" s="109"/>
      <c r="H6" s="109"/>
      <c r="I6" s="109"/>
    </row>
    <row r="7" spans="1:9" customFormat="1" ht="18.75" x14ac:dyDescent="0.3">
      <c r="A7" s="71"/>
      <c r="B7" s="108"/>
      <c r="C7" s="108"/>
      <c r="D7" s="108"/>
      <c r="E7" s="71"/>
      <c r="F7" s="108"/>
      <c r="G7" s="109"/>
      <c r="H7" s="109"/>
      <c r="I7" s="109"/>
    </row>
    <row r="8" spans="1:9" customFormat="1" ht="19.5" thickBot="1" x14ac:dyDescent="0.35">
      <c r="A8" s="71" t="s">
        <v>5710</v>
      </c>
      <c r="B8" s="111"/>
      <c r="C8" s="108"/>
      <c r="D8" s="108"/>
      <c r="E8" s="71"/>
      <c r="F8" s="110"/>
      <c r="G8" s="109"/>
      <c r="H8" s="109"/>
      <c r="I8" s="109"/>
    </row>
    <row r="9" spans="1:9" customFormat="1" ht="18.75" x14ac:dyDescent="0.3">
      <c r="A9" s="71"/>
      <c r="B9" s="108"/>
      <c r="C9" s="108"/>
      <c r="D9" s="108"/>
      <c r="E9" s="71"/>
      <c r="F9" s="108"/>
      <c r="G9" s="109"/>
      <c r="H9" s="109"/>
      <c r="I9" s="109"/>
    </row>
    <row r="10" spans="1:9" customFormat="1" ht="19.5" thickBot="1" x14ac:dyDescent="0.35">
      <c r="A10" s="71" t="s">
        <v>5711</v>
      </c>
      <c r="B10" s="111"/>
      <c r="C10" s="108"/>
      <c r="D10" s="108"/>
      <c r="E10" s="71"/>
      <c r="F10" s="110"/>
      <c r="G10" s="109"/>
      <c r="H10" s="109"/>
      <c r="I10" s="109"/>
    </row>
    <row r="11" spans="1:9" customFormat="1" x14ac:dyDescent="0.25">
      <c r="A11" s="108"/>
      <c r="B11" s="108"/>
      <c r="C11" s="108"/>
      <c r="D11" s="108"/>
      <c r="E11" s="108"/>
      <c r="F11" s="108"/>
      <c r="G11" s="109"/>
      <c r="H11" s="109"/>
      <c r="I11" s="109"/>
    </row>
    <row r="12" spans="1:9" customFormat="1" ht="19.5" thickBot="1" x14ac:dyDescent="0.35">
      <c r="A12" s="71" t="s">
        <v>5712</v>
      </c>
      <c r="B12" s="111"/>
      <c r="C12" s="108"/>
      <c r="D12" s="108"/>
      <c r="E12" s="71"/>
      <c r="F12" s="110"/>
      <c r="G12" s="109"/>
      <c r="H12" s="109"/>
      <c r="I12" s="109"/>
    </row>
    <row r="13" spans="1:9" customFormat="1" x14ac:dyDescent="0.25">
      <c r="A13" s="108"/>
      <c r="B13" s="108"/>
      <c r="C13" s="108"/>
      <c r="D13" s="108"/>
      <c r="E13" s="108"/>
      <c r="F13" s="108"/>
      <c r="G13" s="109"/>
      <c r="H13" s="109"/>
      <c r="I13" s="109"/>
    </row>
    <row r="14" spans="1:9" s="104" customFormat="1" ht="64.5" customHeight="1" x14ac:dyDescent="0.25">
      <c r="A14" s="129" t="s">
        <v>5714</v>
      </c>
      <c r="B14" s="129"/>
      <c r="C14" s="129"/>
      <c r="D14" s="129"/>
      <c r="E14" s="129"/>
      <c r="F14" s="129"/>
      <c r="G14" s="106"/>
      <c r="H14" s="106"/>
      <c r="I14" s="106"/>
    </row>
    <row r="15" spans="1:9" s="104" customFormat="1" ht="18.600000000000001" customHeight="1" x14ac:dyDescent="0.25">
      <c r="A15" s="127" t="s">
        <v>5713</v>
      </c>
      <c r="B15" s="127"/>
      <c r="C15" s="127"/>
      <c r="D15" s="127"/>
      <c r="E15" s="127"/>
      <c r="F15" s="127"/>
      <c r="G15" s="106"/>
      <c r="H15" s="106"/>
      <c r="I15" s="106"/>
    </row>
    <row r="16" spans="1:9" s="104" customFormat="1" ht="19.899999999999999" customHeight="1" x14ac:dyDescent="0.25">
      <c r="A16" s="131" t="s">
        <v>5715</v>
      </c>
      <c r="B16" s="131"/>
      <c r="C16" s="131"/>
      <c r="D16" s="112"/>
      <c r="E16" s="131" t="s">
        <v>5720</v>
      </c>
      <c r="F16" s="131"/>
      <c r="G16" s="106"/>
      <c r="H16" s="106"/>
      <c r="I16" s="106"/>
    </row>
    <row r="17" spans="1:9" s="104" customFormat="1" ht="19.899999999999999" customHeight="1" x14ac:dyDescent="0.25">
      <c r="A17" s="131" t="s">
        <v>5719</v>
      </c>
      <c r="B17" s="131"/>
      <c r="C17" s="131"/>
      <c r="D17" s="131"/>
      <c r="E17" s="131"/>
      <c r="F17" s="131"/>
      <c r="G17" s="131"/>
      <c r="H17" s="131"/>
      <c r="I17" s="131"/>
    </row>
    <row r="18" spans="1:9" s="104" customFormat="1" ht="175.15" customHeight="1" x14ac:dyDescent="0.25">
      <c r="A18" s="130" t="s">
        <v>5717</v>
      </c>
      <c r="B18" s="130"/>
      <c r="C18" s="130"/>
      <c r="D18" s="130"/>
      <c r="E18" s="130"/>
      <c r="F18" s="130"/>
      <c r="G18" s="106"/>
      <c r="H18" s="106"/>
      <c r="I18" s="106"/>
    </row>
    <row r="19" spans="1:9" ht="409.5" customHeight="1" x14ac:dyDescent="0.25">
      <c r="A19" s="130" t="s">
        <v>5718</v>
      </c>
      <c r="B19" s="130"/>
      <c r="C19" s="130"/>
      <c r="D19" s="130"/>
      <c r="E19" s="130"/>
      <c r="F19" s="130"/>
      <c r="G19" s="107"/>
    </row>
    <row r="20" spans="1:9" x14ac:dyDescent="0.25">
      <c r="A20" s="107"/>
      <c r="B20" s="107"/>
      <c r="C20" s="107"/>
      <c r="D20" s="107"/>
      <c r="E20" s="107"/>
      <c r="F20" s="107"/>
      <c r="G20" s="107"/>
    </row>
    <row r="21" spans="1:9" x14ac:dyDescent="0.25">
      <c r="A21" s="107"/>
      <c r="B21" s="107"/>
      <c r="C21" s="107"/>
      <c r="D21" s="107"/>
      <c r="E21" s="107"/>
      <c r="F21" s="107"/>
      <c r="G21" s="107"/>
    </row>
    <row r="22" spans="1:9" x14ac:dyDescent="0.25">
      <c r="A22" s="107"/>
      <c r="B22" s="107"/>
      <c r="C22" s="107"/>
      <c r="D22" s="107"/>
      <c r="E22" s="107"/>
      <c r="F22" s="107"/>
      <c r="G22" s="107"/>
    </row>
    <row r="23" spans="1:9" x14ac:dyDescent="0.25">
      <c r="A23" s="107"/>
      <c r="B23" s="107"/>
      <c r="C23" s="107"/>
      <c r="D23" s="107"/>
      <c r="E23" s="107"/>
      <c r="F23" s="107"/>
      <c r="G23" s="107"/>
    </row>
    <row r="24" spans="1:9" x14ac:dyDescent="0.25">
      <c r="A24" s="107"/>
      <c r="B24" s="107"/>
      <c r="C24" s="107"/>
      <c r="D24" s="107"/>
      <c r="E24" s="107"/>
      <c r="F24" s="107"/>
      <c r="G24" s="107"/>
    </row>
    <row r="25" spans="1:9" x14ac:dyDescent="0.25">
      <c r="A25" s="107"/>
      <c r="B25" s="107"/>
      <c r="C25" s="107"/>
      <c r="D25" s="107"/>
      <c r="E25" s="107"/>
      <c r="F25" s="107"/>
      <c r="G25" s="107"/>
    </row>
    <row r="26" spans="1:9" x14ac:dyDescent="0.25">
      <c r="A26" s="107"/>
      <c r="B26" s="107"/>
      <c r="C26" s="107"/>
      <c r="D26" s="107"/>
      <c r="E26" s="107"/>
      <c r="F26" s="107"/>
      <c r="G26" s="107"/>
    </row>
    <row r="27" spans="1:9" x14ac:dyDescent="0.25">
      <c r="A27" s="107"/>
      <c r="B27" s="107"/>
      <c r="C27" s="107"/>
      <c r="D27" s="107"/>
      <c r="E27" s="107"/>
      <c r="F27" s="107"/>
      <c r="G27" s="107"/>
    </row>
    <row r="28" spans="1:9" x14ac:dyDescent="0.25">
      <c r="A28" s="107"/>
      <c r="B28" s="107"/>
      <c r="C28" s="107"/>
      <c r="D28" s="107"/>
      <c r="E28" s="107"/>
      <c r="F28" s="107"/>
      <c r="G28" s="107"/>
    </row>
    <row r="29" spans="1:9" x14ac:dyDescent="0.25">
      <c r="A29" s="107"/>
      <c r="B29" s="107"/>
      <c r="C29" s="107"/>
      <c r="D29" s="107"/>
      <c r="E29" s="107"/>
      <c r="F29" s="107"/>
      <c r="G29" s="107"/>
    </row>
    <row r="30" spans="1:9" x14ac:dyDescent="0.25">
      <c r="A30" s="107"/>
      <c r="B30" s="107"/>
      <c r="C30" s="107"/>
      <c r="D30" s="107"/>
      <c r="E30" s="107"/>
      <c r="F30" s="107"/>
      <c r="G30" s="107"/>
    </row>
    <row r="31" spans="1:9" x14ac:dyDescent="0.25">
      <c r="A31" s="107"/>
      <c r="B31" s="107"/>
      <c r="C31" s="107"/>
      <c r="D31" s="107"/>
      <c r="E31" s="107"/>
      <c r="F31" s="107"/>
      <c r="G31" s="107"/>
    </row>
  </sheetData>
  <mergeCells count="8">
    <mergeCell ref="A15:F15"/>
    <mergeCell ref="B1:F1"/>
    <mergeCell ref="A14:F14"/>
    <mergeCell ref="A18:F18"/>
    <mergeCell ref="A19:F19"/>
    <mergeCell ref="A16:C16"/>
    <mergeCell ref="E16:F16"/>
    <mergeCell ref="A17:I17"/>
  </mergeCells>
  <pageMargins left="0.7" right="0.7" top="0.75" bottom="0.75" header="0.3" footer="0.3"/>
  <pageSetup scale="59" orientation="portrait" r:id="rId1"/>
  <headerFooter>
    <oddHeader>&amp;RRevision Date: 09/15/2025</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A3C70-2C52-479F-B0FA-208C21FE6846}">
  <sheetPr>
    <pageSetUpPr fitToPage="1"/>
  </sheetPr>
  <dimension ref="A1:S83"/>
  <sheetViews>
    <sheetView view="pageBreakPreview" zoomScale="70" zoomScaleNormal="55" zoomScaleSheetLayoutView="70" workbookViewId="0">
      <selection activeCell="B8" sqref="B8:D13"/>
    </sheetView>
  </sheetViews>
  <sheetFormatPr defaultRowHeight="15.75" x14ac:dyDescent="0.25"/>
  <cols>
    <col min="1" max="1" width="8.140625" style="3" customWidth="1"/>
    <col min="2" max="2" width="57.85546875" style="3" customWidth="1"/>
    <col min="3" max="3" width="19.140625" style="3" customWidth="1"/>
    <col min="4" max="4" width="14.7109375" style="3" customWidth="1"/>
    <col min="5" max="5" width="15.28515625" style="3" bestFit="1" customWidth="1"/>
    <col min="6" max="8" width="8.7109375" style="3" customWidth="1"/>
    <col min="9" max="16" width="8.7109375" customWidth="1"/>
    <col min="17" max="17" width="5.140625" bestFit="1" customWidth="1"/>
    <col min="18" max="18" width="9.28515625" customWidth="1"/>
  </cols>
  <sheetData>
    <row r="1" spans="1:18" s="1" customFormat="1" ht="15.75" customHeight="1" x14ac:dyDescent="0.25">
      <c r="A1" s="162" t="s">
        <v>7</v>
      </c>
      <c r="B1" s="162"/>
      <c r="C1" s="162"/>
      <c r="D1" s="162"/>
      <c r="E1" s="162"/>
      <c r="F1" s="17"/>
      <c r="G1" s="17"/>
      <c r="H1" s="17"/>
      <c r="I1" s="17"/>
      <c r="J1" s="17"/>
      <c r="K1" s="17"/>
      <c r="L1" s="17"/>
      <c r="M1" s="17"/>
      <c r="N1" s="17"/>
      <c r="O1" s="17"/>
      <c r="P1" s="17"/>
    </row>
    <row r="2" spans="1:18" s="1" customFormat="1" ht="19.5" customHeight="1" x14ac:dyDescent="0.25">
      <c r="A2" s="162" t="s">
        <v>8</v>
      </c>
      <c r="B2" s="162"/>
      <c r="C2" s="162"/>
      <c r="D2" s="162"/>
      <c r="E2" s="162"/>
      <c r="F2" s="17"/>
      <c r="G2" s="17"/>
      <c r="H2" s="17"/>
      <c r="I2" s="17"/>
      <c r="J2" s="17"/>
      <c r="K2" s="17"/>
      <c r="L2" s="17"/>
      <c r="M2" s="17"/>
      <c r="N2" s="17"/>
      <c r="O2" s="17"/>
      <c r="P2" s="17"/>
    </row>
    <row r="3" spans="1:18" ht="18.75" customHeight="1" thickBot="1" x14ac:dyDescent="0.3">
      <c r="A3" s="18"/>
      <c r="B3" s="18"/>
      <c r="C3" s="18"/>
      <c r="D3" s="18"/>
      <c r="E3" s="18"/>
      <c r="F3" s="18"/>
      <c r="G3" s="18"/>
      <c r="H3" s="18"/>
      <c r="I3" s="18"/>
      <c r="J3" s="18"/>
      <c r="K3" s="18"/>
      <c r="L3" s="18"/>
      <c r="M3" s="18"/>
      <c r="N3" s="18"/>
      <c r="O3" s="18"/>
      <c r="P3" s="18"/>
    </row>
    <row r="4" spans="1:18" ht="18.75" customHeight="1" x14ac:dyDescent="0.25">
      <c r="A4" s="163" t="s">
        <v>0</v>
      </c>
      <c r="B4" s="164"/>
      <c r="C4" s="164"/>
      <c r="D4" s="164"/>
      <c r="E4" s="165"/>
      <c r="F4" s="19"/>
      <c r="G4" s="19"/>
      <c r="H4" s="17"/>
      <c r="I4" s="17"/>
      <c r="J4" s="18"/>
      <c r="K4" s="18"/>
      <c r="L4" s="18"/>
      <c r="M4" s="18"/>
      <c r="N4" s="18"/>
      <c r="O4" s="18"/>
      <c r="P4" s="18"/>
    </row>
    <row r="5" spans="1:18" ht="18.75" customHeight="1" thickBot="1" x14ac:dyDescent="0.3">
      <c r="A5" s="166"/>
      <c r="B5" s="167"/>
      <c r="C5" s="167"/>
      <c r="D5" s="167"/>
      <c r="E5" s="168"/>
      <c r="F5" s="20"/>
      <c r="G5" s="20"/>
      <c r="H5" s="17"/>
      <c r="I5" s="17"/>
      <c r="J5" s="18"/>
      <c r="K5" s="18"/>
      <c r="L5" s="18"/>
      <c r="M5" s="18"/>
      <c r="N5" s="18"/>
      <c r="O5" s="18"/>
      <c r="P5" s="18"/>
    </row>
    <row r="6" spans="1:18" ht="18.75" customHeight="1" x14ac:dyDescent="0.25">
      <c r="A6" s="169" t="s">
        <v>5</v>
      </c>
      <c r="B6" s="164" t="s">
        <v>1</v>
      </c>
      <c r="C6" s="172" t="s">
        <v>2</v>
      </c>
      <c r="D6" s="172" t="s">
        <v>3</v>
      </c>
      <c r="E6" s="174" t="s">
        <v>4</v>
      </c>
      <c r="F6" s="159" t="s">
        <v>6</v>
      </c>
      <c r="G6" s="160"/>
      <c r="H6" s="160"/>
      <c r="I6" s="160"/>
      <c r="J6" s="160"/>
      <c r="K6" s="160"/>
      <c r="L6" s="160"/>
      <c r="M6" s="160"/>
      <c r="N6" s="160"/>
      <c r="O6" s="160"/>
      <c r="P6" s="161"/>
    </row>
    <row r="7" spans="1:18" ht="36" customHeight="1" thickBot="1" x14ac:dyDescent="0.3">
      <c r="A7" s="170"/>
      <c r="B7" s="171"/>
      <c r="C7" s="173"/>
      <c r="D7" s="173"/>
      <c r="E7" s="175"/>
      <c r="F7" s="41">
        <v>76</v>
      </c>
      <c r="G7" s="42" t="s">
        <v>9</v>
      </c>
      <c r="H7" s="42" t="s">
        <v>9</v>
      </c>
      <c r="I7" s="42" t="s">
        <v>9</v>
      </c>
      <c r="J7" s="43" t="s">
        <v>9</v>
      </c>
      <c r="K7" s="43" t="s">
        <v>9</v>
      </c>
      <c r="L7" s="43" t="s">
        <v>9</v>
      </c>
      <c r="M7" s="43" t="s">
        <v>9</v>
      </c>
      <c r="N7" s="43" t="s">
        <v>9</v>
      </c>
      <c r="O7" s="43" t="s">
        <v>9</v>
      </c>
      <c r="P7" s="44" t="s">
        <v>9</v>
      </c>
    </row>
    <row r="8" spans="1:18" ht="18.75" customHeight="1" x14ac:dyDescent="0.25">
      <c r="A8" s="21">
        <v>1</v>
      </c>
      <c r="B8" s="22"/>
      <c r="C8" s="23"/>
      <c r="D8" s="24"/>
      <c r="E8" s="25">
        <f>SUM(F8:P8)</f>
        <v>0</v>
      </c>
      <c r="F8" s="11"/>
      <c r="G8" s="5"/>
      <c r="H8" s="5"/>
      <c r="I8" s="5"/>
      <c r="J8" s="5"/>
      <c r="K8" s="5"/>
      <c r="L8" s="5"/>
      <c r="M8" s="5"/>
      <c r="N8" s="5"/>
      <c r="O8" s="5"/>
      <c r="P8" s="6"/>
      <c r="Q8" s="1"/>
      <c r="R8" s="16"/>
    </row>
    <row r="9" spans="1:18" ht="18.75" customHeight="1" x14ac:dyDescent="0.25">
      <c r="A9" s="26">
        <f>A8+1</f>
        <v>2</v>
      </c>
      <c r="B9" s="27"/>
      <c r="C9" s="28"/>
      <c r="D9" s="29"/>
      <c r="E9" s="30">
        <f t="shared" ref="E9:E39" si="0">SUM(F9:P9)</f>
        <v>0</v>
      </c>
      <c r="F9" s="12"/>
      <c r="G9" s="7"/>
      <c r="H9" s="7"/>
      <c r="I9" s="7"/>
      <c r="J9" s="7"/>
      <c r="K9" s="7"/>
      <c r="L9" s="7"/>
      <c r="M9" s="7"/>
      <c r="N9" s="7"/>
      <c r="O9" s="7"/>
      <c r="P9" s="4"/>
      <c r="Q9" s="1"/>
      <c r="R9" s="16"/>
    </row>
    <row r="10" spans="1:18" x14ac:dyDescent="0.25">
      <c r="A10" s="26">
        <f t="shared" ref="A10:A39" si="1">A9+1</f>
        <v>3</v>
      </c>
      <c r="B10" s="51"/>
      <c r="C10" s="28"/>
      <c r="D10" s="29"/>
      <c r="E10" s="30">
        <f t="shared" si="0"/>
        <v>0</v>
      </c>
      <c r="F10" s="12"/>
      <c r="G10" s="7"/>
      <c r="H10" s="7"/>
      <c r="I10" s="7"/>
      <c r="J10" s="7"/>
      <c r="K10" s="7"/>
      <c r="L10" s="7"/>
      <c r="M10" s="7"/>
      <c r="N10" s="7"/>
      <c r="O10" s="7"/>
      <c r="P10" s="31"/>
      <c r="Q10" s="1"/>
      <c r="R10" s="16"/>
    </row>
    <row r="11" spans="1:18" x14ac:dyDescent="0.25">
      <c r="A11" s="26">
        <f t="shared" si="1"/>
        <v>4</v>
      </c>
      <c r="B11" s="51"/>
      <c r="C11" s="52"/>
      <c r="D11" s="53"/>
      <c r="E11" s="30">
        <f t="shared" si="0"/>
        <v>0</v>
      </c>
      <c r="F11" s="12"/>
      <c r="G11" s="7"/>
      <c r="H11" s="7"/>
      <c r="I11" s="7"/>
      <c r="J11" s="7"/>
      <c r="K11" s="7"/>
      <c r="L11" s="7"/>
      <c r="M11" s="7"/>
      <c r="N11" s="7"/>
      <c r="O11" s="7"/>
      <c r="P11" s="4"/>
      <c r="Q11" s="1"/>
      <c r="R11" s="16"/>
    </row>
    <row r="12" spans="1:18" s="1" customFormat="1" ht="18.75" customHeight="1" x14ac:dyDescent="0.25">
      <c r="A12" s="26">
        <f t="shared" si="1"/>
        <v>5</v>
      </c>
      <c r="B12" s="51"/>
      <c r="C12" s="28"/>
      <c r="D12" s="54"/>
      <c r="E12" s="30">
        <f t="shared" si="0"/>
        <v>0</v>
      </c>
      <c r="F12" s="13"/>
      <c r="G12" s="7"/>
      <c r="H12" s="7"/>
      <c r="I12" s="7"/>
      <c r="J12" s="7"/>
      <c r="K12" s="7"/>
      <c r="L12" s="7"/>
      <c r="M12" s="7"/>
      <c r="N12" s="7"/>
      <c r="O12" s="7"/>
      <c r="P12" s="4"/>
      <c r="R12" s="16"/>
    </row>
    <row r="13" spans="1:18" s="1" customFormat="1" ht="18.75" customHeight="1" x14ac:dyDescent="0.25">
      <c r="A13" s="26">
        <f t="shared" si="1"/>
        <v>6</v>
      </c>
      <c r="B13" s="18"/>
      <c r="C13" s="28"/>
      <c r="D13" s="29"/>
      <c r="E13" s="30">
        <f t="shared" si="0"/>
        <v>0</v>
      </c>
      <c r="F13" s="13"/>
      <c r="G13" s="7"/>
      <c r="H13" s="7"/>
      <c r="I13" s="7"/>
      <c r="J13" s="7"/>
      <c r="K13" s="7"/>
      <c r="L13" s="7"/>
      <c r="M13" s="7"/>
      <c r="N13" s="7"/>
      <c r="O13" s="7"/>
      <c r="P13" s="4"/>
      <c r="R13"/>
    </row>
    <row r="14" spans="1:18" s="1" customFormat="1" ht="18.75" customHeight="1" x14ac:dyDescent="0.25">
      <c r="A14" s="26">
        <f t="shared" si="1"/>
        <v>7</v>
      </c>
      <c r="B14" s="32"/>
      <c r="C14" s="28"/>
      <c r="D14" s="29"/>
      <c r="E14" s="30">
        <f t="shared" si="0"/>
        <v>0</v>
      </c>
      <c r="F14" s="13"/>
      <c r="G14" s="10"/>
      <c r="H14" s="10"/>
      <c r="I14" s="10"/>
      <c r="J14" s="10"/>
      <c r="K14" s="10"/>
      <c r="L14" s="10"/>
      <c r="M14" s="10"/>
      <c r="N14" s="10"/>
      <c r="O14" s="10"/>
      <c r="P14" s="14"/>
      <c r="R14"/>
    </row>
    <row r="15" spans="1:18" s="1" customFormat="1" ht="18.75" customHeight="1" x14ac:dyDescent="0.25">
      <c r="A15" s="26">
        <f t="shared" si="1"/>
        <v>8</v>
      </c>
      <c r="B15" s="27"/>
      <c r="C15" s="28"/>
      <c r="D15" s="29"/>
      <c r="E15" s="30">
        <f t="shared" si="0"/>
        <v>0</v>
      </c>
      <c r="F15" s="13"/>
      <c r="G15" s="10"/>
      <c r="H15" s="10"/>
      <c r="I15" s="10"/>
      <c r="J15" s="10"/>
      <c r="K15" s="10"/>
      <c r="L15" s="10"/>
      <c r="M15" s="10"/>
      <c r="N15" s="10"/>
      <c r="O15" s="10"/>
      <c r="P15" s="14"/>
      <c r="R15"/>
    </row>
    <row r="16" spans="1:18" s="1" customFormat="1" ht="18.75" customHeight="1" x14ac:dyDescent="0.25">
      <c r="A16" s="26">
        <f t="shared" si="1"/>
        <v>9</v>
      </c>
      <c r="B16" s="50"/>
      <c r="C16" s="28"/>
      <c r="D16" s="29"/>
      <c r="E16" s="30">
        <f t="shared" si="0"/>
        <v>0</v>
      </c>
      <c r="F16" s="12"/>
      <c r="G16" s="7"/>
      <c r="H16" s="7"/>
      <c r="I16" s="7"/>
      <c r="J16" s="7"/>
      <c r="K16" s="7"/>
      <c r="L16" s="7"/>
      <c r="M16" s="7"/>
      <c r="N16" s="7"/>
      <c r="O16" s="7"/>
      <c r="P16" s="4"/>
      <c r="R16"/>
    </row>
    <row r="17" spans="1:19" s="1" customFormat="1" ht="18.75" customHeight="1" x14ac:dyDescent="0.25">
      <c r="A17" s="26">
        <f t="shared" si="1"/>
        <v>10</v>
      </c>
      <c r="B17" s="50"/>
      <c r="C17" s="28"/>
      <c r="D17" s="29"/>
      <c r="E17" s="30">
        <f t="shared" si="0"/>
        <v>0</v>
      </c>
      <c r="F17" s="12"/>
      <c r="G17" s="7"/>
      <c r="H17" s="7"/>
      <c r="I17" s="7"/>
      <c r="J17" s="7"/>
      <c r="K17" s="7"/>
      <c r="L17" s="7"/>
      <c r="M17" s="7"/>
      <c r="N17" s="7"/>
      <c r="O17" s="7"/>
      <c r="P17" s="4"/>
      <c r="R17"/>
    </row>
    <row r="18" spans="1:19" s="1" customFormat="1" ht="18.75" customHeight="1" x14ac:dyDescent="0.25">
      <c r="A18" s="26">
        <f t="shared" si="1"/>
        <v>11</v>
      </c>
      <c r="B18" s="33"/>
      <c r="C18" s="28"/>
      <c r="D18" s="29"/>
      <c r="E18" s="30">
        <f t="shared" si="0"/>
        <v>0</v>
      </c>
      <c r="F18" s="12"/>
      <c r="G18" s="7"/>
      <c r="H18" s="7"/>
      <c r="I18" s="7"/>
      <c r="J18" s="7"/>
      <c r="K18" s="7"/>
      <c r="L18" s="7"/>
      <c r="M18" s="7"/>
      <c r="N18" s="7"/>
      <c r="O18" s="7"/>
      <c r="P18" s="4"/>
      <c r="R18"/>
    </row>
    <row r="19" spans="1:19" s="1" customFormat="1" ht="18.75" customHeight="1" x14ac:dyDescent="0.25">
      <c r="A19" s="26">
        <f t="shared" si="1"/>
        <v>12</v>
      </c>
      <c r="B19" s="27"/>
      <c r="C19" s="28"/>
      <c r="D19" s="29"/>
      <c r="E19" s="30">
        <f t="shared" si="0"/>
        <v>0</v>
      </c>
      <c r="F19" s="12"/>
      <c r="G19" s="7"/>
      <c r="H19" s="7"/>
      <c r="I19" s="7"/>
      <c r="J19" s="7"/>
      <c r="K19" s="7"/>
      <c r="L19" s="7"/>
      <c r="M19" s="7"/>
      <c r="N19" s="7"/>
      <c r="O19" s="7"/>
      <c r="P19" s="4"/>
      <c r="R19"/>
    </row>
    <row r="20" spans="1:19" s="1" customFormat="1" ht="18.75" customHeight="1" x14ac:dyDescent="0.25">
      <c r="A20" s="26">
        <f t="shared" si="1"/>
        <v>13</v>
      </c>
      <c r="B20" s="34"/>
      <c r="C20" s="28"/>
      <c r="D20" s="29"/>
      <c r="E20" s="30">
        <f t="shared" si="0"/>
        <v>0</v>
      </c>
      <c r="F20" s="12"/>
      <c r="G20" s="7"/>
      <c r="H20" s="7"/>
      <c r="I20" s="7"/>
      <c r="J20" s="7"/>
      <c r="K20" s="7"/>
      <c r="L20" s="7"/>
      <c r="M20" s="7"/>
      <c r="N20" s="7"/>
      <c r="O20" s="7"/>
      <c r="P20" s="4"/>
      <c r="R20"/>
    </row>
    <row r="21" spans="1:19" s="1" customFormat="1" ht="18.75" customHeight="1" x14ac:dyDescent="0.25">
      <c r="A21" s="26">
        <f t="shared" si="1"/>
        <v>14</v>
      </c>
      <c r="B21" s="34"/>
      <c r="C21" s="35"/>
      <c r="D21" s="29"/>
      <c r="E21" s="30">
        <f t="shared" si="0"/>
        <v>0</v>
      </c>
      <c r="F21" s="12"/>
      <c r="G21" s="7"/>
      <c r="H21" s="7"/>
      <c r="I21" s="7"/>
      <c r="J21" s="7"/>
      <c r="K21" s="7"/>
      <c r="L21" s="7"/>
      <c r="M21" s="7"/>
      <c r="N21" s="7"/>
      <c r="O21" s="7"/>
      <c r="P21" s="4"/>
      <c r="R21"/>
    </row>
    <row r="22" spans="1:19" s="1" customFormat="1" ht="18.75" customHeight="1" x14ac:dyDescent="0.25">
      <c r="A22" s="26">
        <f t="shared" si="1"/>
        <v>15</v>
      </c>
      <c r="B22" s="34"/>
      <c r="C22" s="35"/>
      <c r="D22" s="29"/>
      <c r="E22" s="30">
        <f t="shared" si="0"/>
        <v>0</v>
      </c>
      <c r="F22" s="12"/>
      <c r="G22" s="7"/>
      <c r="H22" s="7"/>
      <c r="I22" s="7"/>
      <c r="J22" s="7"/>
      <c r="K22" s="7"/>
      <c r="L22" s="7"/>
      <c r="M22" s="7"/>
      <c r="N22" s="7"/>
      <c r="O22" s="7"/>
      <c r="P22" s="4"/>
      <c r="R22"/>
    </row>
    <row r="23" spans="1:19" s="1" customFormat="1" ht="18.75" customHeight="1" x14ac:dyDescent="0.25">
      <c r="A23" s="26">
        <f t="shared" si="1"/>
        <v>16</v>
      </c>
      <c r="B23" s="34"/>
      <c r="C23" s="35"/>
      <c r="D23" s="36"/>
      <c r="E23" s="30">
        <f t="shared" si="0"/>
        <v>0</v>
      </c>
      <c r="F23" s="12"/>
      <c r="G23" s="7"/>
      <c r="H23" s="7"/>
      <c r="I23" s="7"/>
      <c r="J23" s="7"/>
      <c r="K23" s="7"/>
      <c r="L23" s="7"/>
      <c r="M23" s="7"/>
      <c r="N23" s="7"/>
      <c r="O23" s="7"/>
      <c r="P23" s="4"/>
      <c r="R23"/>
    </row>
    <row r="24" spans="1:19" s="1" customFormat="1" ht="18.75" customHeight="1" x14ac:dyDescent="0.25">
      <c r="A24" s="26">
        <f t="shared" si="1"/>
        <v>17</v>
      </c>
      <c r="B24" s="34"/>
      <c r="C24" s="35"/>
      <c r="D24" s="36"/>
      <c r="E24" s="30">
        <f t="shared" si="0"/>
        <v>0</v>
      </c>
      <c r="F24" s="12"/>
      <c r="G24" s="7"/>
      <c r="H24" s="7"/>
      <c r="I24" s="7"/>
      <c r="J24" s="7"/>
      <c r="K24" s="7"/>
      <c r="L24" s="7"/>
      <c r="M24" s="7"/>
      <c r="N24" s="7"/>
      <c r="O24" s="7"/>
      <c r="P24" s="4"/>
      <c r="R24"/>
    </row>
    <row r="25" spans="1:19" s="1" customFormat="1" ht="18.75" customHeight="1" x14ac:dyDescent="0.25">
      <c r="A25" s="26">
        <f t="shared" si="1"/>
        <v>18</v>
      </c>
      <c r="B25" s="37"/>
      <c r="C25" s="35"/>
      <c r="D25" s="38"/>
      <c r="E25" s="30">
        <f t="shared" si="0"/>
        <v>0</v>
      </c>
      <c r="F25" s="12"/>
      <c r="G25" s="7"/>
      <c r="H25" s="7"/>
      <c r="I25" s="7"/>
      <c r="J25" s="7"/>
      <c r="K25" s="7"/>
      <c r="L25" s="7"/>
      <c r="M25" s="7"/>
      <c r="N25" s="7"/>
      <c r="O25" s="7"/>
      <c r="P25" s="4"/>
      <c r="R25"/>
    </row>
    <row r="26" spans="1:19" s="1" customFormat="1" ht="18.75" customHeight="1" x14ac:dyDescent="0.25">
      <c r="A26" s="26">
        <f t="shared" si="1"/>
        <v>19</v>
      </c>
      <c r="B26" s="39"/>
      <c r="C26" s="35"/>
      <c r="D26" s="40"/>
      <c r="E26" s="30">
        <f t="shared" si="0"/>
        <v>0</v>
      </c>
      <c r="F26" s="12"/>
      <c r="G26" s="7"/>
      <c r="H26" s="7"/>
      <c r="I26" s="7"/>
      <c r="J26" s="7"/>
      <c r="K26" s="7"/>
      <c r="L26" s="7"/>
      <c r="M26" s="7"/>
      <c r="N26" s="7"/>
      <c r="O26" s="7"/>
      <c r="P26" s="4"/>
      <c r="R26"/>
    </row>
    <row r="27" spans="1:19" s="1" customFormat="1" ht="18.75" customHeight="1" x14ac:dyDescent="0.25">
      <c r="A27" s="26">
        <f t="shared" si="1"/>
        <v>20</v>
      </c>
      <c r="B27" s="39"/>
      <c r="C27" s="35"/>
      <c r="D27" s="40"/>
      <c r="E27" s="30">
        <f t="shared" si="0"/>
        <v>0</v>
      </c>
      <c r="F27" s="12"/>
      <c r="G27" s="7"/>
      <c r="H27" s="7"/>
      <c r="I27" s="7"/>
      <c r="J27" s="7"/>
      <c r="K27" s="7"/>
      <c r="L27" s="7"/>
      <c r="M27" s="7"/>
      <c r="N27" s="7"/>
      <c r="O27" s="7"/>
      <c r="P27" s="4"/>
      <c r="R27"/>
    </row>
    <row r="28" spans="1:19" s="1" customFormat="1" ht="18.75" customHeight="1" x14ac:dyDescent="0.25">
      <c r="A28" s="26">
        <f t="shared" si="1"/>
        <v>21</v>
      </c>
      <c r="B28" s="39"/>
      <c r="C28" s="35"/>
      <c r="D28" s="40"/>
      <c r="E28" s="30">
        <f t="shared" si="0"/>
        <v>0</v>
      </c>
      <c r="F28" s="12"/>
      <c r="G28" s="7"/>
      <c r="H28" s="7"/>
      <c r="I28" s="7"/>
      <c r="J28" s="7"/>
      <c r="K28" s="7"/>
      <c r="L28" s="7"/>
      <c r="M28" s="7"/>
      <c r="N28" s="7"/>
      <c r="O28" s="7"/>
      <c r="P28" s="4"/>
      <c r="R28"/>
    </row>
    <row r="29" spans="1:19" ht="18.75" customHeight="1" x14ac:dyDescent="0.25">
      <c r="A29" s="26">
        <f t="shared" si="1"/>
        <v>22</v>
      </c>
      <c r="B29" s="39"/>
      <c r="C29" s="35"/>
      <c r="D29" s="40"/>
      <c r="E29" s="30">
        <f t="shared" si="0"/>
        <v>0</v>
      </c>
      <c r="F29" s="12"/>
      <c r="G29" s="7"/>
      <c r="H29" s="7"/>
      <c r="I29" s="7"/>
      <c r="J29" s="7"/>
      <c r="K29" s="7"/>
      <c r="L29" s="7"/>
      <c r="M29" s="7"/>
      <c r="N29" s="7"/>
      <c r="O29" s="7"/>
      <c r="P29" s="4"/>
      <c r="Q29" s="1"/>
      <c r="S29" s="1"/>
    </row>
    <row r="30" spans="1:19" ht="18.75" customHeight="1" x14ac:dyDescent="0.25">
      <c r="A30" s="26">
        <f t="shared" si="1"/>
        <v>23</v>
      </c>
      <c r="B30" s="39"/>
      <c r="C30" s="35"/>
      <c r="D30" s="40"/>
      <c r="E30" s="30">
        <f t="shared" si="0"/>
        <v>0</v>
      </c>
      <c r="F30" s="12"/>
      <c r="G30" s="7"/>
      <c r="H30" s="7"/>
      <c r="I30" s="7"/>
      <c r="J30" s="7"/>
      <c r="K30" s="7"/>
      <c r="L30" s="7"/>
      <c r="M30" s="7"/>
      <c r="N30" s="7"/>
      <c r="O30" s="7"/>
      <c r="P30" s="4"/>
      <c r="Q30" s="1"/>
      <c r="S30" s="1"/>
    </row>
    <row r="31" spans="1:19" ht="18.75" customHeight="1" x14ac:dyDescent="0.25">
      <c r="A31" s="26">
        <f t="shared" si="1"/>
        <v>24</v>
      </c>
      <c r="B31" s="39"/>
      <c r="C31" s="35"/>
      <c r="D31" s="40"/>
      <c r="E31" s="30">
        <f t="shared" si="0"/>
        <v>0</v>
      </c>
      <c r="F31" s="12"/>
      <c r="G31" s="7"/>
      <c r="H31" s="7"/>
      <c r="I31" s="7"/>
      <c r="J31" s="7"/>
      <c r="K31" s="7"/>
      <c r="L31" s="7"/>
      <c r="M31" s="7"/>
      <c r="N31" s="7"/>
      <c r="O31" s="7"/>
      <c r="P31" s="4"/>
      <c r="Q31" s="1"/>
      <c r="S31" s="1"/>
    </row>
    <row r="32" spans="1:19" ht="18.75" customHeight="1" x14ac:dyDescent="0.25">
      <c r="A32" s="26">
        <f t="shared" si="1"/>
        <v>25</v>
      </c>
      <c r="B32" s="39"/>
      <c r="C32" s="35"/>
      <c r="D32" s="40"/>
      <c r="E32" s="30">
        <f t="shared" si="0"/>
        <v>0</v>
      </c>
      <c r="F32" s="12"/>
      <c r="G32" s="7"/>
      <c r="H32" s="7"/>
      <c r="I32" s="7"/>
      <c r="J32" s="7"/>
      <c r="K32" s="7"/>
      <c r="L32" s="7"/>
      <c r="M32" s="7"/>
      <c r="N32" s="7"/>
      <c r="O32" s="7"/>
      <c r="P32" s="4"/>
      <c r="Q32" s="1"/>
      <c r="S32" s="1"/>
    </row>
    <row r="33" spans="1:19" ht="18.75" customHeight="1" x14ac:dyDescent="0.25">
      <c r="A33" s="26">
        <f t="shared" si="1"/>
        <v>26</v>
      </c>
      <c r="B33" s="39"/>
      <c r="C33" s="35"/>
      <c r="D33" s="40"/>
      <c r="E33" s="30">
        <f t="shared" si="0"/>
        <v>0</v>
      </c>
      <c r="F33" s="12"/>
      <c r="G33" s="7"/>
      <c r="H33" s="7"/>
      <c r="I33" s="7"/>
      <c r="J33" s="7"/>
      <c r="K33" s="7"/>
      <c r="L33" s="7"/>
      <c r="M33" s="7"/>
      <c r="N33" s="7"/>
      <c r="O33" s="7"/>
      <c r="P33" s="4"/>
      <c r="Q33" s="1"/>
      <c r="S33" s="1"/>
    </row>
    <row r="34" spans="1:19" ht="18.75" customHeight="1" x14ac:dyDescent="0.25">
      <c r="A34" s="26">
        <f t="shared" si="1"/>
        <v>27</v>
      </c>
      <c r="B34" s="39"/>
      <c r="C34" s="35"/>
      <c r="D34" s="40"/>
      <c r="E34" s="30">
        <f t="shared" si="0"/>
        <v>0</v>
      </c>
      <c r="F34" s="12"/>
      <c r="G34" s="7"/>
      <c r="H34" s="7"/>
      <c r="I34" s="7"/>
      <c r="J34" s="7"/>
      <c r="K34" s="7"/>
      <c r="L34" s="7"/>
      <c r="M34" s="7"/>
      <c r="N34" s="7"/>
      <c r="O34" s="7"/>
      <c r="P34" s="4"/>
      <c r="Q34" s="1"/>
      <c r="S34" s="1"/>
    </row>
    <row r="35" spans="1:19" ht="18.75" customHeight="1" x14ac:dyDescent="0.25">
      <c r="A35" s="26">
        <f t="shared" si="1"/>
        <v>28</v>
      </c>
      <c r="B35" s="39"/>
      <c r="C35" s="35"/>
      <c r="D35" s="40"/>
      <c r="E35" s="30">
        <f t="shared" si="0"/>
        <v>0</v>
      </c>
      <c r="F35" s="12"/>
      <c r="G35" s="7"/>
      <c r="H35" s="7"/>
      <c r="I35" s="7"/>
      <c r="J35" s="7"/>
      <c r="K35" s="7"/>
      <c r="L35" s="7"/>
      <c r="M35" s="7"/>
      <c r="N35" s="7"/>
      <c r="O35" s="7"/>
      <c r="P35" s="4"/>
      <c r="Q35" s="1"/>
      <c r="S35" s="1"/>
    </row>
    <row r="36" spans="1:19" ht="18.75" customHeight="1" x14ac:dyDescent="0.25">
      <c r="A36" s="26">
        <f t="shared" si="1"/>
        <v>29</v>
      </c>
      <c r="B36" s="39"/>
      <c r="C36" s="35"/>
      <c r="D36" s="40"/>
      <c r="E36" s="30">
        <f t="shared" si="0"/>
        <v>0</v>
      </c>
      <c r="F36" s="12"/>
      <c r="G36" s="7"/>
      <c r="H36" s="7"/>
      <c r="I36" s="7"/>
      <c r="J36" s="7"/>
      <c r="K36" s="7"/>
      <c r="L36" s="7"/>
      <c r="M36" s="7"/>
      <c r="N36" s="7"/>
      <c r="O36" s="7"/>
      <c r="P36" s="4"/>
      <c r="Q36" s="1"/>
      <c r="S36" s="1"/>
    </row>
    <row r="37" spans="1:19" ht="18.75" customHeight="1" x14ac:dyDescent="0.25">
      <c r="A37" s="26">
        <f t="shared" si="1"/>
        <v>30</v>
      </c>
      <c r="B37" s="39"/>
      <c r="C37" s="35"/>
      <c r="D37" s="40"/>
      <c r="E37" s="30">
        <f t="shared" si="0"/>
        <v>0</v>
      </c>
      <c r="F37" s="12"/>
      <c r="G37" s="7"/>
      <c r="H37" s="7"/>
      <c r="I37" s="7"/>
      <c r="J37" s="7"/>
      <c r="K37" s="7"/>
      <c r="L37" s="7"/>
      <c r="M37" s="7"/>
      <c r="N37" s="7"/>
      <c r="O37" s="7"/>
      <c r="P37" s="4"/>
      <c r="Q37" s="1"/>
      <c r="S37" s="1"/>
    </row>
    <row r="38" spans="1:19" ht="18.75" customHeight="1" x14ac:dyDescent="0.25">
      <c r="A38" s="26">
        <f t="shared" si="1"/>
        <v>31</v>
      </c>
      <c r="B38" s="39"/>
      <c r="C38" s="35"/>
      <c r="D38" s="40"/>
      <c r="E38" s="30">
        <f t="shared" si="0"/>
        <v>0</v>
      </c>
      <c r="F38" s="12"/>
      <c r="G38" s="7"/>
      <c r="H38" s="7"/>
      <c r="I38" s="7"/>
      <c r="J38" s="7"/>
      <c r="K38" s="7"/>
      <c r="L38" s="7"/>
      <c r="M38" s="7"/>
      <c r="N38" s="7"/>
      <c r="O38" s="7"/>
      <c r="P38" s="4"/>
      <c r="Q38" s="1"/>
      <c r="S38" s="1"/>
    </row>
    <row r="39" spans="1:19" ht="18.75" customHeight="1" thickBot="1" x14ac:dyDescent="0.3">
      <c r="A39" s="26">
        <f t="shared" si="1"/>
        <v>32</v>
      </c>
      <c r="B39" s="45"/>
      <c r="C39" s="46"/>
      <c r="D39" s="47"/>
      <c r="E39" s="48">
        <f t="shared" si="0"/>
        <v>0</v>
      </c>
      <c r="F39" s="15"/>
      <c r="G39" s="8"/>
      <c r="H39" s="8"/>
      <c r="I39" s="8"/>
      <c r="J39" s="8"/>
      <c r="K39" s="8"/>
      <c r="L39" s="8"/>
      <c r="M39" s="8"/>
      <c r="N39" s="8"/>
      <c r="O39" s="9"/>
      <c r="P39" s="49"/>
      <c r="Q39" s="1"/>
      <c r="S39" s="1"/>
    </row>
    <row r="40" spans="1:19" ht="18.75" customHeight="1" x14ac:dyDescent="0.25">
      <c r="I40" s="2"/>
      <c r="J40" s="2"/>
      <c r="K40" s="2"/>
      <c r="Q40" s="1"/>
    </row>
    <row r="41" spans="1:19" ht="18.75" customHeight="1" x14ac:dyDescent="0.25">
      <c r="Q41" s="1"/>
    </row>
    <row r="42" spans="1:19" ht="18.75" customHeight="1" x14ac:dyDescent="0.25">
      <c r="I42" s="2"/>
      <c r="J42" s="2"/>
      <c r="K42" s="2"/>
      <c r="Q42" s="1"/>
    </row>
    <row r="43" spans="1:19" ht="18.75" customHeight="1" x14ac:dyDescent="0.25">
      <c r="I43" s="2"/>
      <c r="J43" s="2"/>
      <c r="K43" s="2"/>
      <c r="Q43" s="1"/>
    </row>
    <row r="44" spans="1:19" ht="18.75" customHeight="1" x14ac:dyDescent="0.25"/>
    <row r="45" spans="1:19" ht="18.75" customHeight="1" x14ac:dyDescent="0.25"/>
    <row r="46" spans="1:19" ht="18.75" customHeight="1" x14ac:dyDescent="0.25"/>
    <row r="47" spans="1:19" ht="18.75" customHeight="1" x14ac:dyDescent="0.25"/>
    <row r="48" spans="1:19" ht="18.75" customHeight="1" x14ac:dyDescent="0.25"/>
    <row r="49" ht="18.75" customHeight="1" x14ac:dyDescent="0.25"/>
    <row r="50" ht="18.75" customHeight="1" x14ac:dyDescent="0.25"/>
    <row r="51" ht="18.75" customHeight="1" x14ac:dyDescent="0.25"/>
    <row r="52" ht="18.75" customHeight="1" x14ac:dyDescent="0.25"/>
    <row r="53" ht="18.75" customHeight="1" x14ac:dyDescent="0.25"/>
    <row r="54" ht="18.75" customHeight="1" x14ac:dyDescent="0.25"/>
    <row r="55" ht="18.75" customHeight="1" x14ac:dyDescent="0.25"/>
    <row r="56" ht="18.75" customHeight="1" x14ac:dyDescent="0.25"/>
    <row r="57" ht="18.75" customHeight="1" x14ac:dyDescent="0.25"/>
    <row r="58" ht="18.75" customHeight="1" x14ac:dyDescent="0.25"/>
    <row r="59" ht="18.75" customHeight="1" x14ac:dyDescent="0.25"/>
    <row r="60" ht="18.75" customHeight="1" x14ac:dyDescent="0.25"/>
    <row r="61" ht="18.75" customHeight="1" x14ac:dyDescent="0.25"/>
    <row r="64" ht="15" customHeight="1" x14ac:dyDescent="0.25"/>
    <row r="66" ht="15.75" customHeight="1" x14ac:dyDescent="0.25"/>
    <row r="67" ht="15.75" customHeight="1" x14ac:dyDescent="0.25"/>
    <row r="83" ht="15.75" customHeight="1" x14ac:dyDescent="0.25"/>
  </sheetData>
  <mergeCells count="9">
    <mergeCell ref="F6:P6"/>
    <mergeCell ref="A1:E1"/>
    <mergeCell ref="A2:E2"/>
    <mergeCell ref="A4:E5"/>
    <mergeCell ref="A6:A7"/>
    <mergeCell ref="B6:B7"/>
    <mergeCell ref="C6:C7"/>
    <mergeCell ref="D6:D7"/>
    <mergeCell ref="E6:E7"/>
  </mergeCells>
  <pageMargins left="0.5" right="0.5" top="0.5" bottom="0.5" header="0.3" footer="0.3"/>
  <pageSetup paperSize="17" scale="9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84"/>
  <sheetViews>
    <sheetView view="pageBreakPreview" zoomScale="55" zoomScaleNormal="55" zoomScaleSheetLayoutView="55" workbookViewId="0">
      <selection activeCell="C24" sqref="C24"/>
    </sheetView>
  </sheetViews>
  <sheetFormatPr defaultColWidth="8.85546875" defaultRowHeight="15.75" x14ac:dyDescent="0.25"/>
  <cols>
    <col min="1" max="1" width="10.28515625" style="3" customWidth="1"/>
    <col min="2" max="2" width="38" style="3" customWidth="1"/>
    <col min="3" max="3" width="54" style="3" customWidth="1"/>
    <col min="4" max="4" width="73.28515625" style="91" customWidth="1"/>
    <col min="5" max="5" width="24.7109375" style="3" customWidth="1"/>
    <col min="6" max="6" width="18.5703125" style="3" customWidth="1"/>
    <col min="7" max="7" width="15.28515625" style="3" bestFit="1" customWidth="1"/>
    <col min="8" max="10" width="15.7109375" style="3" customWidth="1"/>
    <col min="11" max="18" width="15.7109375" style="2" customWidth="1"/>
    <col min="19" max="19" width="5.140625" style="2" bestFit="1" customWidth="1"/>
    <col min="20" max="20" width="9.28515625" style="2" customWidth="1"/>
    <col min="21" max="16384" width="8.85546875" style="2"/>
  </cols>
  <sheetData>
    <row r="1" spans="1:20" s="1" customFormat="1" ht="31.15" customHeight="1" x14ac:dyDescent="0.3">
      <c r="A1" s="140" t="s">
        <v>7</v>
      </c>
      <c r="B1" s="140"/>
      <c r="C1" s="140"/>
      <c r="D1" s="140"/>
      <c r="E1" s="140"/>
      <c r="F1" s="140"/>
      <c r="G1" s="140"/>
      <c r="H1" s="140"/>
      <c r="I1" s="140"/>
      <c r="J1" s="140"/>
      <c r="K1" s="140"/>
      <c r="L1" s="140"/>
      <c r="M1" s="140"/>
      <c r="N1" s="140"/>
      <c r="O1" s="140"/>
      <c r="P1" s="140"/>
      <c r="Q1" s="140"/>
      <c r="R1" s="140"/>
      <c r="S1" s="77"/>
    </row>
    <row r="2" spans="1:20" s="1" customFormat="1" ht="15.75" customHeight="1" x14ac:dyDescent="0.3">
      <c r="A2" s="78"/>
      <c r="B2" s="79"/>
      <c r="C2" s="78"/>
      <c r="D2" s="89"/>
      <c r="E2" s="78"/>
      <c r="F2" s="78"/>
      <c r="G2" s="78"/>
      <c r="H2" s="76"/>
      <c r="I2" s="76"/>
      <c r="J2" s="76"/>
      <c r="K2" s="76"/>
      <c r="L2" s="76"/>
      <c r="M2" s="76"/>
      <c r="N2" s="76"/>
      <c r="O2" s="76"/>
      <c r="P2" s="76"/>
      <c r="Q2" s="76"/>
      <c r="R2" s="76"/>
      <c r="S2" s="77"/>
    </row>
    <row r="3" spans="1:20" s="1" customFormat="1" ht="35.450000000000003" customHeight="1" thickBot="1" x14ac:dyDescent="0.35">
      <c r="A3" s="78"/>
      <c r="B3" s="71" t="s">
        <v>5690</v>
      </c>
      <c r="C3" s="92" t="str">
        <f>IF('(START) Project Information'!B2=0,"",'(START) Project Information'!B2)</f>
        <v/>
      </c>
      <c r="D3" s="93"/>
      <c r="E3" s="71" t="s">
        <v>5691</v>
      </c>
      <c r="F3" s="149" t="str">
        <f>IF('(START) Project Information'!B4=0,"",'(START) Project Information'!B4)</f>
        <v/>
      </c>
      <c r="G3" s="149"/>
      <c r="H3" s="148"/>
      <c r="I3" s="148"/>
      <c r="J3" s="76"/>
      <c r="K3" s="76"/>
      <c r="L3" s="76"/>
      <c r="M3" s="76"/>
      <c r="N3" s="76"/>
      <c r="O3" s="76"/>
      <c r="P3" s="76"/>
      <c r="Q3" s="76"/>
      <c r="R3" s="76"/>
      <c r="S3" s="77"/>
    </row>
    <row r="4" spans="1:20" s="1" customFormat="1" ht="15.75" customHeight="1" x14ac:dyDescent="0.3">
      <c r="A4" s="78"/>
      <c r="B4" s="79"/>
      <c r="C4" s="78"/>
      <c r="D4" s="89"/>
      <c r="E4" s="71"/>
      <c r="F4" s="80"/>
      <c r="G4" s="78"/>
      <c r="H4" s="94"/>
      <c r="I4" s="94"/>
      <c r="J4" s="76"/>
      <c r="K4" s="76"/>
      <c r="L4" s="76"/>
      <c r="M4" s="76"/>
      <c r="N4" s="76"/>
      <c r="O4" s="76"/>
      <c r="P4" s="76"/>
      <c r="Q4" s="76"/>
      <c r="R4" s="76"/>
      <c r="S4" s="77"/>
    </row>
    <row r="5" spans="1:20" s="1" customFormat="1" ht="35.450000000000003" customHeight="1" thickBot="1" x14ac:dyDescent="0.35">
      <c r="A5" s="78"/>
      <c r="B5" s="79" t="s">
        <v>5693</v>
      </c>
      <c r="C5" s="92" t="str">
        <f>IF('(START) Project Information'!F2=0,"",'(START) Project Information'!F2)</f>
        <v/>
      </c>
      <c r="D5" s="93"/>
      <c r="E5" s="71" t="s">
        <v>5692</v>
      </c>
      <c r="F5" s="149" t="str">
        <f>IF('(START) Project Information'!B6=0,"",'(START) Project Information'!B6)</f>
        <v/>
      </c>
      <c r="G5" s="149"/>
      <c r="H5" s="148"/>
      <c r="I5" s="148"/>
      <c r="J5" s="76"/>
      <c r="K5" s="76"/>
      <c r="L5" s="76"/>
      <c r="M5" s="76"/>
      <c r="N5" s="76"/>
      <c r="O5" s="76"/>
      <c r="P5" s="76"/>
      <c r="Q5" s="76"/>
      <c r="R5" s="76"/>
      <c r="S5" s="77"/>
    </row>
    <row r="6" spans="1:20" s="1" customFormat="1" ht="15.75" customHeight="1" x14ac:dyDescent="0.3">
      <c r="A6" s="78"/>
      <c r="B6" s="71"/>
      <c r="C6" s="80"/>
      <c r="D6" s="90"/>
      <c r="E6" s="80"/>
      <c r="F6" s="78"/>
      <c r="G6" s="78"/>
      <c r="H6" s="76"/>
      <c r="I6" s="76"/>
      <c r="J6" s="76"/>
      <c r="K6" s="76"/>
      <c r="L6" s="76"/>
      <c r="M6" s="76"/>
      <c r="N6" s="76"/>
      <c r="O6" s="76"/>
      <c r="P6" s="76"/>
      <c r="Q6" s="76"/>
      <c r="R6" s="76"/>
      <c r="S6" s="77"/>
    </row>
    <row r="7" spans="1:20" s="1" customFormat="1" ht="19.5" customHeight="1" x14ac:dyDescent="0.25">
      <c r="A7" s="132"/>
      <c r="B7" s="132"/>
      <c r="C7" s="132"/>
      <c r="D7" s="132"/>
      <c r="E7" s="132"/>
      <c r="F7" s="132"/>
      <c r="G7" s="132"/>
      <c r="H7" s="76"/>
      <c r="I7" s="76"/>
      <c r="J7" s="76"/>
      <c r="K7" s="76"/>
      <c r="L7" s="76"/>
      <c r="M7" s="76"/>
      <c r="N7" s="76"/>
      <c r="O7" s="76"/>
      <c r="P7" s="76"/>
      <c r="Q7" s="76"/>
      <c r="R7" s="76"/>
      <c r="S7" s="77"/>
    </row>
    <row r="8" spans="1:20" ht="18.75" customHeight="1" thickBot="1" x14ac:dyDescent="0.3">
      <c r="A8" s="80"/>
      <c r="B8" s="80"/>
      <c r="C8" s="80"/>
      <c r="D8" s="90"/>
      <c r="E8" s="80"/>
      <c r="F8" s="80"/>
      <c r="G8" s="80"/>
      <c r="H8" s="80"/>
      <c r="I8" s="80"/>
      <c r="J8" s="80"/>
      <c r="K8" s="80"/>
      <c r="L8" s="80"/>
      <c r="M8" s="80"/>
      <c r="N8" s="80"/>
      <c r="O8" s="80"/>
      <c r="P8" s="80"/>
      <c r="Q8" s="80"/>
      <c r="R8" s="80"/>
      <c r="S8" s="81"/>
    </row>
    <row r="9" spans="1:20" ht="18.75" customHeight="1" x14ac:dyDescent="0.25">
      <c r="A9" s="133" t="s">
        <v>46</v>
      </c>
      <c r="B9" s="134"/>
      <c r="C9" s="134"/>
      <c r="D9" s="135"/>
      <c r="E9" s="135"/>
      <c r="F9" s="135"/>
      <c r="G9" s="136"/>
      <c r="H9" s="150" t="s">
        <v>6</v>
      </c>
      <c r="I9" s="151"/>
      <c r="J9" s="151"/>
      <c r="K9" s="151"/>
      <c r="L9" s="151"/>
      <c r="M9" s="151"/>
      <c r="N9" s="151"/>
      <c r="O9" s="151"/>
      <c r="P9" s="151"/>
      <c r="Q9" s="151"/>
      <c r="R9" s="152"/>
    </row>
    <row r="10" spans="1:20" ht="18.75" customHeight="1" thickBot="1" x14ac:dyDescent="0.3">
      <c r="A10" s="137"/>
      <c r="B10" s="138"/>
      <c r="C10" s="138"/>
      <c r="D10" s="138"/>
      <c r="E10" s="138"/>
      <c r="F10" s="138"/>
      <c r="G10" s="139"/>
      <c r="H10" s="153"/>
      <c r="I10" s="154"/>
      <c r="J10" s="154"/>
      <c r="K10" s="154"/>
      <c r="L10" s="154"/>
      <c r="M10" s="154"/>
      <c r="N10" s="154"/>
      <c r="O10" s="154"/>
      <c r="P10" s="154"/>
      <c r="Q10" s="154"/>
      <c r="R10" s="155"/>
    </row>
    <row r="11" spans="1:20" s="114" customFormat="1" ht="19.899999999999999" customHeight="1" thickBot="1" x14ac:dyDescent="0.35">
      <c r="A11" s="113" t="s">
        <v>5707</v>
      </c>
      <c r="B11" s="156" t="s">
        <v>5708</v>
      </c>
      <c r="C11" s="156"/>
      <c r="D11" s="156"/>
      <c r="E11" s="157" t="s">
        <v>5721</v>
      </c>
      <c r="F11" s="157"/>
      <c r="G11" s="157"/>
      <c r="H11" s="115"/>
      <c r="I11" s="115"/>
      <c r="J11" s="115"/>
      <c r="K11" s="115"/>
      <c r="L11" s="115"/>
      <c r="M11" s="115"/>
      <c r="N11" s="115"/>
      <c r="O11" s="115"/>
      <c r="P11" s="115"/>
      <c r="Q11" s="115"/>
      <c r="R11" s="116"/>
    </row>
    <row r="12" spans="1:20" ht="18.75" customHeight="1" thickBot="1" x14ac:dyDescent="0.3">
      <c r="A12" s="146" t="s">
        <v>5703</v>
      </c>
      <c r="B12" s="147"/>
      <c r="C12" s="147"/>
      <c r="D12" s="141" t="s">
        <v>5702</v>
      </c>
      <c r="E12" s="141"/>
      <c r="F12" s="141"/>
      <c r="G12" s="142"/>
      <c r="H12" s="143" t="s">
        <v>5704</v>
      </c>
      <c r="I12" s="144"/>
      <c r="J12" s="144"/>
      <c r="K12" s="144"/>
      <c r="L12" s="144"/>
      <c r="M12" s="144"/>
      <c r="N12" s="144"/>
      <c r="O12" s="144"/>
      <c r="P12" s="144"/>
      <c r="Q12" s="144"/>
      <c r="R12" s="145"/>
    </row>
    <row r="13" spans="1:20" ht="38.450000000000003" customHeight="1" thickBot="1" x14ac:dyDescent="0.3">
      <c r="A13" s="82" t="s">
        <v>5</v>
      </c>
      <c r="B13" s="83" t="s">
        <v>2914</v>
      </c>
      <c r="C13" s="84" t="s">
        <v>5700</v>
      </c>
      <c r="D13" s="84" t="s">
        <v>5701</v>
      </c>
      <c r="E13" s="84" t="s">
        <v>2</v>
      </c>
      <c r="F13" s="84" t="s">
        <v>3</v>
      </c>
      <c r="G13" s="85" t="s">
        <v>4</v>
      </c>
      <c r="H13" s="95"/>
      <c r="I13" s="96"/>
      <c r="J13" s="96"/>
      <c r="K13" s="96"/>
      <c r="L13" s="96"/>
      <c r="M13" s="96"/>
      <c r="N13" s="96"/>
      <c r="O13" s="96"/>
      <c r="P13" s="96"/>
      <c r="Q13" s="96"/>
      <c r="R13" s="97"/>
    </row>
    <row r="14" spans="1:20" ht="30.6" customHeight="1" x14ac:dyDescent="0.25">
      <c r="A14" s="72">
        <v>1</v>
      </c>
      <c r="B14" s="99"/>
      <c r="C14" s="99"/>
      <c r="D14" s="98" t="str">
        <f>CONCATENATE(IFERROR(VLOOKUP($C14,'Standard Bid Item List'!$B:$F,2,FALSE),"")," ",C14)</f>
        <v xml:space="preserve"> </v>
      </c>
      <c r="E14" s="100" t="str">
        <f>IFERROR(VLOOKUP($C14,'Standard Bid Item List'!$B:$F,5,FALSE),"")</f>
        <v/>
      </c>
      <c r="F14" s="101" t="str">
        <f>IFERROR(VLOOKUP($C14,'Standard Bid Item List'!$B:$F,4,FALSE),"")</f>
        <v/>
      </c>
      <c r="G14" s="117" t="str">
        <f>IF(SUM(H14:R14)=0,"",SUM(H14:R14))</f>
        <v/>
      </c>
      <c r="H14" s="118"/>
      <c r="I14" s="119"/>
      <c r="J14" s="119"/>
      <c r="K14" s="119"/>
      <c r="L14" s="119"/>
      <c r="M14" s="119"/>
      <c r="N14" s="119"/>
      <c r="O14" s="119"/>
      <c r="P14" s="119"/>
      <c r="Q14" s="119"/>
      <c r="R14" s="120"/>
      <c r="S14" s="1"/>
      <c r="T14" s="73"/>
    </row>
    <row r="15" spans="1:20" ht="18.75" customHeight="1" x14ac:dyDescent="0.25">
      <c r="A15" s="74">
        <v>2</v>
      </c>
      <c r="B15" s="102"/>
      <c r="C15" s="99"/>
      <c r="D15" s="98" t="str">
        <f>CONCATENATE(IFERROR(VLOOKUP($C15,'Standard Bid Item List'!$B:$F,2,FALSE),"")," ",C15)</f>
        <v xml:space="preserve"> </v>
      </c>
      <c r="E15" s="100" t="str">
        <f>IFERROR(VLOOKUP($C15,'Standard Bid Item List'!$B:$F,5,FALSE),"")</f>
        <v/>
      </c>
      <c r="F15" s="101" t="str">
        <f>IFERROR(VLOOKUP($C15,'Standard Bid Item List'!$B:$F,4,FALSE),"")</f>
        <v/>
      </c>
      <c r="G15" s="117" t="str">
        <f t="shared" ref="G15:G43" si="0">IF(SUM(H15:R15)=0,"",SUM(H15:R15))</f>
        <v/>
      </c>
      <c r="H15" s="121"/>
      <c r="I15" s="122"/>
      <c r="J15" s="122"/>
      <c r="K15" s="122"/>
      <c r="L15" s="122"/>
      <c r="M15" s="122"/>
      <c r="N15" s="122"/>
      <c r="O15" s="122"/>
      <c r="P15" s="122"/>
      <c r="Q15" s="122"/>
      <c r="R15" s="123"/>
      <c r="S15" s="1"/>
      <c r="T15" s="73"/>
    </row>
    <row r="16" spans="1:20" ht="18.75" customHeight="1" x14ac:dyDescent="0.25">
      <c r="A16" s="74">
        <v>3</v>
      </c>
      <c r="B16" s="102"/>
      <c r="C16" s="99"/>
      <c r="D16" s="98" t="str">
        <f>CONCATENATE(IFERROR(VLOOKUP($C16,'Standard Bid Item List'!$B:$F,2,FALSE),"")," ",C16)</f>
        <v xml:space="preserve"> </v>
      </c>
      <c r="E16" s="100" t="str">
        <f>IFERROR(VLOOKUP($C16,'Standard Bid Item List'!$B:$F,5,FALSE),"")</f>
        <v/>
      </c>
      <c r="F16" s="101" t="str">
        <f>IFERROR(VLOOKUP($C16,'Standard Bid Item List'!$B:$F,4,FALSE),"")</f>
        <v/>
      </c>
      <c r="G16" s="117" t="str">
        <f t="shared" si="0"/>
        <v/>
      </c>
      <c r="H16" s="121"/>
      <c r="I16" s="122"/>
      <c r="J16" s="122"/>
      <c r="K16" s="122"/>
      <c r="L16" s="122"/>
      <c r="M16" s="122"/>
      <c r="N16" s="122"/>
      <c r="O16" s="122"/>
      <c r="P16" s="122"/>
      <c r="Q16" s="122"/>
      <c r="R16" s="123"/>
      <c r="S16" s="1"/>
      <c r="T16" s="73"/>
    </row>
    <row r="17" spans="1:21" s="1" customFormat="1" ht="18.75" customHeight="1" x14ac:dyDescent="0.25">
      <c r="A17" s="74">
        <v>4</v>
      </c>
      <c r="B17" s="102"/>
      <c r="C17" s="99"/>
      <c r="D17" s="98" t="str">
        <f>CONCATENATE(IFERROR(VLOOKUP($C17,'Standard Bid Item List'!$B:$F,2,FALSE),"")," ",C17)</f>
        <v xml:space="preserve"> </v>
      </c>
      <c r="E17" s="100" t="str">
        <f>IFERROR(VLOOKUP($C17,'Standard Bid Item List'!$B:$F,5,FALSE),"")</f>
        <v/>
      </c>
      <c r="F17" s="101" t="str">
        <f>IFERROR(VLOOKUP($C17,'Standard Bid Item List'!$B:$F,4,FALSE),"")</f>
        <v/>
      </c>
      <c r="G17" s="117" t="str">
        <f t="shared" si="0"/>
        <v/>
      </c>
      <c r="H17" s="121"/>
      <c r="I17" s="122"/>
      <c r="J17" s="122"/>
      <c r="K17" s="122"/>
      <c r="L17" s="122"/>
      <c r="M17" s="122"/>
      <c r="N17" s="122"/>
      <c r="O17" s="122"/>
      <c r="P17" s="122"/>
      <c r="Q17" s="122"/>
      <c r="R17" s="123"/>
      <c r="T17" s="2"/>
    </row>
    <row r="18" spans="1:21" ht="16.5" customHeight="1" x14ac:dyDescent="0.25">
      <c r="A18" s="74">
        <v>5</v>
      </c>
      <c r="B18" s="102"/>
      <c r="C18" s="99"/>
      <c r="D18" s="98" t="str">
        <f>CONCATENATE(IFERROR(VLOOKUP($C18,'Standard Bid Item List'!$B:$F,2,FALSE),"")," ",C18)</f>
        <v xml:space="preserve"> </v>
      </c>
      <c r="E18" s="100" t="str">
        <f>IFERROR(VLOOKUP($C18,'Standard Bid Item List'!$B:$F,5,FALSE),"")</f>
        <v/>
      </c>
      <c r="F18" s="101" t="str">
        <f>IFERROR(VLOOKUP($C18,'Standard Bid Item List'!$B:$F,4,FALSE),"")</f>
        <v/>
      </c>
      <c r="G18" s="117" t="str">
        <f t="shared" si="0"/>
        <v/>
      </c>
      <c r="H18" s="121"/>
      <c r="I18" s="122"/>
      <c r="J18" s="122"/>
      <c r="K18" s="122"/>
      <c r="L18" s="122"/>
      <c r="M18" s="122"/>
      <c r="N18" s="122"/>
      <c r="O18" s="122"/>
      <c r="P18" s="122"/>
      <c r="Q18" s="122"/>
      <c r="R18" s="124"/>
      <c r="S18" s="1"/>
      <c r="T18" s="73"/>
    </row>
    <row r="19" spans="1:21" ht="18" customHeight="1" x14ac:dyDescent="0.25">
      <c r="A19" s="74">
        <v>6</v>
      </c>
      <c r="B19" s="102"/>
      <c r="C19" s="99"/>
      <c r="D19" s="98" t="str">
        <f>CONCATENATE(IFERROR(VLOOKUP($C19,'Standard Bid Item List'!$B:$F,2,FALSE),"")," ",C19)</f>
        <v xml:space="preserve"> </v>
      </c>
      <c r="E19" s="100" t="str">
        <f>IFERROR(VLOOKUP($C19,'Standard Bid Item List'!$B:$F,5,FALSE),"")</f>
        <v/>
      </c>
      <c r="F19" s="101" t="str">
        <f>IFERROR(VLOOKUP($C19,'Standard Bid Item List'!$B:$F,4,FALSE),"")</f>
        <v/>
      </c>
      <c r="G19" s="117" t="str">
        <f t="shared" si="0"/>
        <v/>
      </c>
      <c r="H19" s="121"/>
      <c r="I19" s="122"/>
      <c r="J19" s="122"/>
      <c r="K19" s="122"/>
      <c r="L19" s="122"/>
      <c r="M19" s="122"/>
      <c r="N19" s="122"/>
      <c r="O19" s="122"/>
      <c r="P19" s="122"/>
      <c r="Q19" s="122"/>
      <c r="R19" s="123"/>
      <c r="S19" s="1"/>
      <c r="T19" s="73"/>
    </row>
    <row r="20" spans="1:21" s="1" customFormat="1" ht="18.75" customHeight="1" x14ac:dyDescent="0.25">
      <c r="A20" s="74">
        <v>7</v>
      </c>
      <c r="B20" s="102"/>
      <c r="C20" s="99"/>
      <c r="D20" s="98" t="str">
        <f>CONCATENATE(IFERROR(VLOOKUP($C20,'Standard Bid Item List'!$B:$F,2,FALSE),"")," ",C20)</f>
        <v xml:space="preserve"> </v>
      </c>
      <c r="E20" s="100" t="str">
        <f>IFERROR(VLOOKUP($C20,'Standard Bid Item List'!$B:$F,5,FALSE),"")</f>
        <v/>
      </c>
      <c r="F20" s="101" t="str">
        <f>IFERROR(VLOOKUP($C20,'Standard Bid Item List'!$B:$F,4,FALSE),"")</f>
        <v/>
      </c>
      <c r="G20" s="117" t="str">
        <f t="shared" si="0"/>
        <v/>
      </c>
      <c r="H20" s="121"/>
      <c r="I20" s="122"/>
      <c r="J20" s="122"/>
      <c r="K20" s="122"/>
      <c r="L20" s="122"/>
      <c r="M20" s="122"/>
      <c r="N20" s="122"/>
      <c r="O20" s="122"/>
      <c r="P20" s="122"/>
      <c r="Q20" s="122"/>
      <c r="R20" s="123"/>
      <c r="T20" s="2"/>
    </row>
    <row r="21" spans="1:21" s="1" customFormat="1" ht="18.75" customHeight="1" x14ac:dyDescent="0.25">
      <c r="A21" s="74">
        <v>8</v>
      </c>
      <c r="B21" s="102"/>
      <c r="C21" s="99"/>
      <c r="D21" s="98" t="str">
        <f>CONCATENATE(IFERROR(VLOOKUP($C21,'Standard Bid Item List'!$B:$F,2,FALSE),"")," ",C21)</f>
        <v xml:space="preserve"> </v>
      </c>
      <c r="E21" s="100" t="str">
        <f>IFERROR(VLOOKUP($C21,'Standard Bid Item List'!$B:$F,5,FALSE),"")</f>
        <v/>
      </c>
      <c r="F21" s="101" t="str">
        <f>IFERROR(VLOOKUP($C21,'Standard Bid Item List'!$B:$F,4,FALSE),"")</f>
        <v/>
      </c>
      <c r="G21" s="117" t="str">
        <f t="shared" si="0"/>
        <v/>
      </c>
      <c r="H21" s="121"/>
      <c r="I21" s="122"/>
      <c r="J21" s="122"/>
      <c r="K21" s="122"/>
      <c r="L21" s="122"/>
      <c r="M21" s="122"/>
      <c r="N21" s="122"/>
      <c r="O21" s="122"/>
      <c r="P21" s="122"/>
      <c r="Q21" s="122"/>
      <c r="R21" s="123"/>
      <c r="T21" s="2"/>
    </row>
    <row r="22" spans="1:21" s="1" customFormat="1" ht="18.75" customHeight="1" x14ac:dyDescent="0.25">
      <c r="A22" s="74">
        <v>9</v>
      </c>
      <c r="B22" s="102"/>
      <c r="C22" s="99"/>
      <c r="D22" s="98" t="str">
        <f>CONCATENATE(IFERROR(VLOOKUP($C22,'Standard Bid Item List'!$B:$F,2,FALSE),"")," ",C22)</f>
        <v xml:space="preserve"> </v>
      </c>
      <c r="E22" s="100" t="str">
        <f>IFERROR(VLOOKUP($C22,'Standard Bid Item List'!$B:$F,5,FALSE),"")</f>
        <v/>
      </c>
      <c r="F22" s="101" t="str">
        <f>IFERROR(VLOOKUP($C22,'Standard Bid Item List'!$B:$F,4,FALSE),"")</f>
        <v/>
      </c>
      <c r="G22" s="117" t="str">
        <f t="shared" si="0"/>
        <v/>
      </c>
      <c r="H22" s="121"/>
      <c r="I22" s="122"/>
      <c r="J22" s="122"/>
      <c r="K22" s="122"/>
      <c r="L22" s="122"/>
      <c r="M22" s="122"/>
      <c r="N22" s="122"/>
      <c r="O22" s="122"/>
      <c r="P22" s="122"/>
      <c r="Q22" s="122"/>
      <c r="R22" s="123"/>
      <c r="T22" s="2"/>
    </row>
    <row r="23" spans="1:21" s="1" customFormat="1" ht="18.75" customHeight="1" x14ac:dyDescent="0.25">
      <c r="A23" s="74">
        <v>10</v>
      </c>
      <c r="B23" s="102"/>
      <c r="C23" s="99"/>
      <c r="D23" s="98" t="str">
        <f>CONCATENATE(IFERROR(VLOOKUP($C23,'Standard Bid Item List'!$B:$F,2,FALSE),"")," ",C23)</f>
        <v xml:space="preserve"> </v>
      </c>
      <c r="E23" s="100" t="str">
        <f>IFERROR(VLOOKUP($C23,'Standard Bid Item List'!$B:$F,5,FALSE),"")</f>
        <v/>
      </c>
      <c r="F23" s="101" t="str">
        <f>IFERROR(VLOOKUP($C23,'Standard Bid Item List'!$B:$F,4,FALSE),"")</f>
        <v/>
      </c>
      <c r="G23" s="117" t="str">
        <f t="shared" si="0"/>
        <v/>
      </c>
      <c r="H23" s="121"/>
      <c r="I23" s="122"/>
      <c r="J23" s="122"/>
      <c r="K23" s="122"/>
      <c r="L23" s="122"/>
      <c r="M23" s="122"/>
      <c r="N23" s="122"/>
      <c r="O23" s="122"/>
      <c r="P23" s="122"/>
      <c r="Q23" s="122"/>
      <c r="R23" s="123"/>
      <c r="T23" s="2"/>
    </row>
    <row r="24" spans="1:21" s="1" customFormat="1" ht="18.75" customHeight="1" x14ac:dyDescent="0.25">
      <c r="A24" s="74">
        <v>11</v>
      </c>
      <c r="B24" s="102"/>
      <c r="C24" s="99"/>
      <c r="D24" s="98" t="str">
        <f>CONCATENATE(IFERROR(VLOOKUP($C24,'Standard Bid Item List'!$B:$F,2,FALSE),"")," ",C24)</f>
        <v xml:space="preserve"> </v>
      </c>
      <c r="E24" s="100" t="str">
        <f>IFERROR(VLOOKUP($C24,'Standard Bid Item List'!$B:$F,5,FALSE),"")</f>
        <v/>
      </c>
      <c r="F24" s="101" t="str">
        <f>IFERROR(VLOOKUP($C24,'Standard Bid Item List'!$B:$F,4,FALSE),"")</f>
        <v/>
      </c>
      <c r="G24" s="117" t="str">
        <f t="shared" si="0"/>
        <v/>
      </c>
      <c r="H24" s="121"/>
      <c r="I24" s="122"/>
      <c r="J24" s="122"/>
      <c r="K24" s="122"/>
      <c r="L24" s="122"/>
      <c r="M24" s="122"/>
      <c r="N24" s="122"/>
      <c r="O24" s="122"/>
      <c r="P24" s="122"/>
      <c r="Q24" s="122"/>
      <c r="R24" s="123"/>
      <c r="T24" s="2"/>
    </row>
    <row r="25" spans="1:21" s="1" customFormat="1" ht="18.75" customHeight="1" x14ac:dyDescent="0.25">
      <c r="A25" s="74">
        <v>12</v>
      </c>
      <c r="B25" s="102"/>
      <c r="C25" s="99"/>
      <c r="D25" s="98" t="str">
        <f>CONCATENATE(IFERROR(VLOOKUP($C25,'Standard Bid Item List'!$B:$F,2,FALSE),"")," ",C25)</f>
        <v xml:space="preserve"> </v>
      </c>
      <c r="E25" s="100" t="str">
        <f>IFERROR(VLOOKUP($C25,'Standard Bid Item List'!$B:$F,5,FALSE),"")</f>
        <v/>
      </c>
      <c r="F25" s="101" t="str">
        <f>IFERROR(VLOOKUP($C25,'Standard Bid Item List'!$B:$F,4,FALSE),"")</f>
        <v/>
      </c>
      <c r="G25" s="117" t="str">
        <f t="shared" si="0"/>
        <v/>
      </c>
      <c r="H25" s="121"/>
      <c r="I25" s="122"/>
      <c r="J25" s="122"/>
      <c r="K25" s="122"/>
      <c r="L25" s="122"/>
      <c r="M25" s="122"/>
      <c r="N25" s="122"/>
      <c r="O25" s="122"/>
      <c r="P25" s="122"/>
      <c r="Q25" s="122"/>
      <c r="R25" s="123"/>
      <c r="T25" s="2"/>
    </row>
    <row r="26" spans="1:21" s="1" customFormat="1" ht="18" customHeight="1" x14ac:dyDescent="0.25">
      <c r="A26" s="74">
        <v>13</v>
      </c>
      <c r="B26" s="102"/>
      <c r="C26" s="99"/>
      <c r="D26" s="98" t="str">
        <f>CONCATENATE(IFERROR(VLOOKUP($C26,'Standard Bid Item List'!$B:$F,2,FALSE),"")," ",C26)</f>
        <v xml:space="preserve"> </v>
      </c>
      <c r="E26" s="100" t="str">
        <f>IFERROR(VLOOKUP($C26,'Standard Bid Item List'!$B:$F,5,FALSE),"")</f>
        <v/>
      </c>
      <c r="F26" s="101" t="str">
        <f>IFERROR(VLOOKUP($C26,'Standard Bid Item List'!$B:$F,4,FALSE),"")</f>
        <v/>
      </c>
      <c r="G26" s="117" t="str">
        <f t="shared" si="0"/>
        <v/>
      </c>
      <c r="H26" s="121"/>
      <c r="I26" s="122"/>
      <c r="J26" s="122"/>
      <c r="K26" s="122"/>
      <c r="L26" s="122"/>
      <c r="M26" s="122"/>
      <c r="N26" s="122"/>
      <c r="O26" s="122"/>
      <c r="P26" s="122"/>
      <c r="Q26" s="122"/>
      <c r="R26" s="123"/>
      <c r="T26" s="73"/>
    </row>
    <row r="27" spans="1:21" s="1" customFormat="1" ht="18.75" customHeight="1" x14ac:dyDescent="0.25">
      <c r="A27" s="74">
        <v>14</v>
      </c>
      <c r="B27" s="102"/>
      <c r="C27" s="99"/>
      <c r="D27" s="98" t="str">
        <f>CONCATENATE(IFERROR(VLOOKUP($C27,'Standard Bid Item List'!$B:$F,2,FALSE),"")," ",C27)</f>
        <v xml:space="preserve"> </v>
      </c>
      <c r="E27" s="100" t="str">
        <f>IFERROR(VLOOKUP($C27,'Standard Bid Item List'!$B:$F,5,FALSE),"")</f>
        <v/>
      </c>
      <c r="F27" s="101" t="str">
        <f>IFERROR(VLOOKUP($C27,'Standard Bid Item List'!$B:$F,4,FALSE),"")</f>
        <v/>
      </c>
      <c r="G27" s="117" t="str">
        <f t="shared" si="0"/>
        <v/>
      </c>
      <c r="H27" s="121"/>
      <c r="I27" s="122"/>
      <c r="J27" s="122"/>
      <c r="K27" s="122"/>
      <c r="L27" s="122"/>
      <c r="M27" s="122"/>
      <c r="N27" s="122"/>
      <c r="O27" s="122"/>
      <c r="P27" s="122"/>
      <c r="Q27" s="122"/>
      <c r="R27" s="123"/>
      <c r="T27" s="2"/>
    </row>
    <row r="28" spans="1:21" s="1" customFormat="1" ht="18.75" customHeight="1" x14ac:dyDescent="0.25">
      <c r="A28" s="74">
        <v>15</v>
      </c>
      <c r="B28" s="102"/>
      <c r="C28" s="99"/>
      <c r="D28" s="98" t="str">
        <f>CONCATENATE(IFERROR(VLOOKUP($C28,'Standard Bid Item List'!$B:$F,2,FALSE),"")," ",C28)</f>
        <v xml:space="preserve"> </v>
      </c>
      <c r="E28" s="100" t="str">
        <f>IFERROR(VLOOKUP($C28,'Standard Bid Item List'!$B:$F,5,FALSE),"")</f>
        <v/>
      </c>
      <c r="F28" s="101" t="str">
        <f>IFERROR(VLOOKUP($C28,'Standard Bid Item List'!$B:$F,4,FALSE),"")</f>
        <v/>
      </c>
      <c r="G28" s="117" t="str">
        <f t="shared" si="0"/>
        <v/>
      </c>
      <c r="H28" s="125"/>
      <c r="I28" s="122"/>
      <c r="J28" s="122"/>
      <c r="K28" s="122"/>
      <c r="L28" s="122"/>
      <c r="M28" s="122"/>
      <c r="N28" s="122"/>
      <c r="O28" s="122"/>
      <c r="P28" s="122"/>
      <c r="Q28" s="122"/>
      <c r="R28" s="123"/>
      <c r="T28" s="2"/>
    </row>
    <row r="29" spans="1:21" s="1" customFormat="1" ht="18.75" customHeight="1" x14ac:dyDescent="0.25">
      <c r="A29" s="74">
        <v>16</v>
      </c>
      <c r="B29" s="102"/>
      <c r="C29" s="99"/>
      <c r="D29" s="98" t="str">
        <f>CONCATENATE(IFERROR(VLOOKUP($C29,'Standard Bid Item List'!$B:$F,2,FALSE),"")," ",C29)</f>
        <v xml:space="preserve"> </v>
      </c>
      <c r="E29" s="100" t="str">
        <f>IFERROR(VLOOKUP($C29,'Standard Bid Item List'!$B:$F,5,FALSE),"")</f>
        <v/>
      </c>
      <c r="F29" s="101" t="str">
        <f>IFERROR(VLOOKUP($C29,'Standard Bid Item List'!$B:$F,4,FALSE),"")</f>
        <v/>
      </c>
      <c r="G29" s="117" t="str">
        <f t="shared" si="0"/>
        <v/>
      </c>
      <c r="H29" s="121"/>
      <c r="I29" s="122"/>
      <c r="J29" s="122"/>
      <c r="K29" s="122"/>
      <c r="L29" s="122"/>
      <c r="M29" s="122"/>
      <c r="N29" s="122"/>
      <c r="O29" s="122"/>
      <c r="P29" s="122"/>
      <c r="Q29" s="122"/>
      <c r="R29" s="123"/>
      <c r="T29" s="2"/>
    </row>
    <row r="30" spans="1:21" s="1" customFormat="1" ht="18" customHeight="1" x14ac:dyDescent="0.25">
      <c r="A30" s="74">
        <v>17</v>
      </c>
      <c r="B30" s="102"/>
      <c r="C30" s="99"/>
      <c r="D30" s="98" t="str">
        <f>CONCATENATE(IFERROR(VLOOKUP($C30,'Standard Bid Item List'!$B:$F,2,FALSE),"")," ",C30)</f>
        <v xml:space="preserve"> </v>
      </c>
      <c r="E30" s="100" t="str">
        <f>IFERROR(VLOOKUP($C30,'Standard Bid Item List'!$B:$F,5,FALSE),"")</f>
        <v/>
      </c>
      <c r="F30" s="101" t="str">
        <f>IFERROR(VLOOKUP($C30,'Standard Bid Item List'!$B:$F,4,FALSE),"")</f>
        <v/>
      </c>
      <c r="G30" s="117" t="str">
        <f t="shared" si="0"/>
        <v/>
      </c>
      <c r="H30" s="121"/>
      <c r="I30" s="122"/>
      <c r="J30" s="122"/>
      <c r="K30" s="122"/>
      <c r="L30" s="122"/>
      <c r="M30" s="122"/>
      <c r="N30" s="122"/>
      <c r="O30" s="122"/>
      <c r="P30" s="122"/>
      <c r="Q30" s="122"/>
      <c r="R30" s="123"/>
      <c r="T30" s="2"/>
    </row>
    <row r="31" spans="1:21" s="1" customFormat="1" ht="18.75" customHeight="1" x14ac:dyDescent="0.25">
      <c r="A31" s="74">
        <v>18</v>
      </c>
      <c r="B31" s="102"/>
      <c r="C31" s="99"/>
      <c r="D31" s="98" t="str">
        <f>CONCATENATE(IFERROR(VLOOKUP($C31,'Standard Bid Item List'!$B:$F,2,FALSE),"")," ",C31)</f>
        <v xml:space="preserve"> </v>
      </c>
      <c r="E31" s="100" t="str">
        <f>IFERROR(VLOOKUP($C31,'Standard Bid Item List'!$B:$F,5,FALSE),"")</f>
        <v/>
      </c>
      <c r="F31" s="101" t="str">
        <f>IFERROR(VLOOKUP($C31,'Standard Bid Item List'!$B:$F,4,FALSE),"")</f>
        <v/>
      </c>
      <c r="G31" s="117" t="str">
        <f t="shared" si="0"/>
        <v/>
      </c>
      <c r="H31" s="121"/>
      <c r="I31" s="122"/>
      <c r="J31" s="122"/>
      <c r="K31" s="122"/>
      <c r="L31" s="122"/>
      <c r="M31" s="122"/>
      <c r="N31" s="122"/>
      <c r="O31" s="122"/>
      <c r="P31" s="122"/>
      <c r="Q31" s="122"/>
      <c r="R31" s="123"/>
      <c r="T31" s="2"/>
    </row>
    <row r="32" spans="1:21" ht="18.75" customHeight="1" x14ac:dyDescent="0.25">
      <c r="A32" s="74">
        <v>19</v>
      </c>
      <c r="B32" s="102"/>
      <c r="C32" s="99"/>
      <c r="D32" s="98" t="str">
        <f>CONCATENATE(IFERROR(VLOOKUP($C32,'Standard Bid Item List'!$B:$F,2,FALSE),"")," ",C32)</f>
        <v xml:space="preserve"> </v>
      </c>
      <c r="E32" s="100" t="str">
        <f>IFERROR(VLOOKUP($C32,'Standard Bid Item List'!$B:$F,5,FALSE),"")</f>
        <v/>
      </c>
      <c r="F32" s="101" t="str">
        <f>IFERROR(VLOOKUP($C32,'Standard Bid Item List'!$B:$F,4,FALSE),"")</f>
        <v/>
      </c>
      <c r="G32" s="117" t="str">
        <f t="shared" si="0"/>
        <v/>
      </c>
      <c r="H32" s="121"/>
      <c r="I32" s="122"/>
      <c r="J32" s="122"/>
      <c r="K32" s="122"/>
      <c r="L32" s="122"/>
      <c r="M32" s="122"/>
      <c r="N32" s="122"/>
      <c r="O32" s="122"/>
      <c r="P32" s="122"/>
      <c r="Q32" s="122"/>
      <c r="R32" s="123"/>
      <c r="S32" s="1"/>
      <c r="U32" s="1"/>
    </row>
    <row r="33" spans="1:21" ht="18.75" customHeight="1" x14ac:dyDescent="0.25">
      <c r="A33" s="74">
        <v>20</v>
      </c>
      <c r="B33" s="102"/>
      <c r="C33" s="99"/>
      <c r="D33" s="98" t="str">
        <f>CONCATENATE(IFERROR(VLOOKUP($C33,'Standard Bid Item List'!$B:$F,2,FALSE),"")," ",C33)</f>
        <v xml:space="preserve"> </v>
      </c>
      <c r="E33" s="100" t="str">
        <f>IFERROR(VLOOKUP($C33,'Standard Bid Item List'!$B:$F,5,FALSE),"")</f>
        <v/>
      </c>
      <c r="F33" s="101" t="str">
        <f>IFERROR(VLOOKUP($C33,'Standard Bid Item List'!$B:$F,4,FALSE),"")</f>
        <v/>
      </c>
      <c r="G33" s="117" t="str">
        <f t="shared" si="0"/>
        <v/>
      </c>
      <c r="H33" s="126"/>
      <c r="I33" s="122"/>
      <c r="J33" s="122"/>
      <c r="K33" s="122"/>
      <c r="L33" s="122"/>
      <c r="M33" s="122"/>
      <c r="N33" s="122"/>
      <c r="O33" s="122"/>
      <c r="P33" s="122"/>
      <c r="Q33" s="122"/>
      <c r="R33" s="123"/>
      <c r="S33" s="1"/>
      <c r="U33" s="1"/>
    </row>
    <row r="34" spans="1:21" ht="18.75" customHeight="1" x14ac:dyDescent="0.25">
      <c r="A34" s="74">
        <v>21</v>
      </c>
      <c r="B34" s="102"/>
      <c r="C34" s="99"/>
      <c r="D34" s="98" t="str">
        <f>CONCATENATE(IFERROR(VLOOKUP($C34,'Standard Bid Item List'!$B:$F,2,FALSE),"")," ",C34)</f>
        <v xml:space="preserve"> </v>
      </c>
      <c r="E34" s="100" t="str">
        <f>IFERROR(VLOOKUP($C34,'Standard Bid Item List'!$B:$F,5,FALSE),"")</f>
        <v/>
      </c>
      <c r="F34" s="101" t="str">
        <f>IFERROR(VLOOKUP($C34,'Standard Bid Item List'!$B:$F,4,FALSE),"")</f>
        <v/>
      </c>
      <c r="G34" s="117" t="str">
        <f t="shared" si="0"/>
        <v/>
      </c>
      <c r="H34" s="121"/>
      <c r="I34" s="122"/>
      <c r="J34" s="122"/>
      <c r="K34" s="122"/>
      <c r="L34" s="122"/>
      <c r="M34" s="122"/>
      <c r="N34" s="122"/>
      <c r="O34" s="122"/>
      <c r="P34" s="122"/>
      <c r="Q34" s="122"/>
      <c r="R34" s="123"/>
      <c r="S34" s="1"/>
      <c r="U34" s="1"/>
    </row>
    <row r="35" spans="1:21" ht="18.75" customHeight="1" x14ac:dyDescent="0.25">
      <c r="A35" s="74">
        <v>22</v>
      </c>
      <c r="B35" s="102"/>
      <c r="C35" s="99"/>
      <c r="D35" s="98" t="str">
        <f>CONCATENATE(IFERROR(VLOOKUP($C35,'Standard Bid Item List'!$B:$F,2,FALSE),"")," ",C35)</f>
        <v xml:space="preserve"> </v>
      </c>
      <c r="E35" s="100" t="str">
        <f>IFERROR(VLOOKUP($C35,'Standard Bid Item List'!$B:$F,5,FALSE),"")</f>
        <v/>
      </c>
      <c r="F35" s="101" t="str">
        <f>IFERROR(VLOOKUP($C35,'Standard Bid Item List'!$B:$F,4,FALSE),"")</f>
        <v/>
      </c>
      <c r="G35" s="117" t="str">
        <f t="shared" si="0"/>
        <v/>
      </c>
      <c r="H35" s="121"/>
      <c r="I35" s="122"/>
      <c r="J35" s="122"/>
      <c r="K35" s="122"/>
      <c r="L35" s="122"/>
      <c r="M35" s="122"/>
      <c r="N35" s="122"/>
      <c r="O35" s="122"/>
      <c r="P35" s="122"/>
      <c r="Q35" s="122"/>
      <c r="R35" s="123"/>
      <c r="S35" s="1"/>
      <c r="U35" s="1"/>
    </row>
    <row r="36" spans="1:21" ht="18.75" customHeight="1" x14ac:dyDescent="0.25">
      <c r="A36" s="74">
        <v>23</v>
      </c>
      <c r="B36" s="102"/>
      <c r="C36" s="99"/>
      <c r="D36" s="98" t="str">
        <f>CONCATENATE(IFERROR(VLOOKUP($C36,'Standard Bid Item List'!$B:$F,2,FALSE),"")," ",C36)</f>
        <v xml:space="preserve"> </v>
      </c>
      <c r="E36" s="100" t="str">
        <f>IFERROR(VLOOKUP($C36,'Standard Bid Item List'!$B:$F,5,FALSE),"")</f>
        <v/>
      </c>
      <c r="F36" s="101" t="str">
        <f>IFERROR(VLOOKUP($C36,'Standard Bid Item List'!$B:$F,4,FALSE),"")</f>
        <v/>
      </c>
      <c r="G36" s="117" t="str">
        <f t="shared" si="0"/>
        <v/>
      </c>
      <c r="H36" s="121"/>
      <c r="I36" s="122"/>
      <c r="J36" s="122"/>
      <c r="K36" s="122"/>
      <c r="L36" s="122"/>
      <c r="M36" s="122"/>
      <c r="N36" s="122"/>
      <c r="O36" s="122"/>
      <c r="P36" s="122"/>
      <c r="Q36" s="122"/>
      <c r="R36" s="123"/>
      <c r="S36" s="1"/>
      <c r="U36" s="1"/>
    </row>
    <row r="37" spans="1:21" ht="18.75" customHeight="1" x14ac:dyDescent="0.25">
      <c r="A37" s="74">
        <v>24</v>
      </c>
      <c r="B37" s="102"/>
      <c r="C37" s="99"/>
      <c r="D37" s="98" t="str">
        <f>CONCATENATE(IFERROR(VLOOKUP($C37,'Standard Bid Item List'!$B:$F,2,FALSE),"")," ",C37)</f>
        <v xml:space="preserve"> </v>
      </c>
      <c r="E37" s="100" t="str">
        <f>IFERROR(VLOOKUP($C37,'Standard Bid Item List'!$B:$F,5,FALSE),"")</f>
        <v/>
      </c>
      <c r="F37" s="101" t="str">
        <f>IFERROR(VLOOKUP($C37,'Standard Bid Item List'!$B:$F,4,FALSE),"")</f>
        <v/>
      </c>
      <c r="G37" s="117" t="str">
        <f t="shared" si="0"/>
        <v/>
      </c>
      <c r="H37" s="121"/>
      <c r="I37" s="122"/>
      <c r="J37" s="122"/>
      <c r="K37" s="122"/>
      <c r="L37" s="122"/>
      <c r="M37" s="122"/>
      <c r="N37" s="122"/>
      <c r="O37" s="122"/>
      <c r="P37" s="122"/>
      <c r="Q37" s="122"/>
      <c r="R37" s="123"/>
      <c r="S37" s="1"/>
      <c r="U37" s="1"/>
    </row>
    <row r="38" spans="1:21" ht="18.75" customHeight="1" x14ac:dyDescent="0.25">
      <c r="A38" s="74">
        <v>25</v>
      </c>
      <c r="B38" s="102"/>
      <c r="C38" s="99"/>
      <c r="D38" s="98" t="str">
        <f>CONCATENATE(IFERROR(VLOOKUP($C38,'Standard Bid Item List'!$B:$F,2,FALSE),"")," ",C38)</f>
        <v xml:space="preserve"> </v>
      </c>
      <c r="E38" s="100" t="str">
        <f>IFERROR(VLOOKUP($C38,'Standard Bid Item List'!$B:$F,5,FALSE),"")</f>
        <v/>
      </c>
      <c r="F38" s="101" t="str">
        <f>IFERROR(VLOOKUP($C38,'Standard Bid Item List'!$B:$F,4,FALSE),"")</f>
        <v/>
      </c>
      <c r="G38" s="117" t="str">
        <f t="shared" si="0"/>
        <v/>
      </c>
      <c r="H38" s="121"/>
      <c r="I38" s="122"/>
      <c r="J38" s="122"/>
      <c r="K38" s="122"/>
      <c r="L38" s="122"/>
      <c r="M38" s="122"/>
      <c r="N38" s="122"/>
      <c r="O38" s="122"/>
      <c r="P38" s="122"/>
      <c r="Q38" s="122"/>
      <c r="R38" s="123"/>
      <c r="S38" s="1"/>
      <c r="U38" s="1"/>
    </row>
    <row r="39" spans="1:21" ht="18.75" customHeight="1" x14ac:dyDescent="0.25">
      <c r="A39" s="74">
        <v>26</v>
      </c>
      <c r="B39" s="102"/>
      <c r="C39" s="99"/>
      <c r="D39" s="98" t="str">
        <f>CONCATENATE(IFERROR(VLOOKUP($C39,'Standard Bid Item List'!$B:$F,2,FALSE),"")," ",C39)</f>
        <v xml:space="preserve"> </v>
      </c>
      <c r="E39" s="100" t="str">
        <f>IFERROR(VLOOKUP($C39,'Standard Bid Item List'!$B:$F,5,FALSE),"")</f>
        <v/>
      </c>
      <c r="F39" s="101" t="str">
        <f>IFERROR(VLOOKUP($C39,'Standard Bid Item List'!$B:$F,4,FALSE),"")</f>
        <v/>
      </c>
      <c r="G39" s="117" t="str">
        <f t="shared" si="0"/>
        <v/>
      </c>
      <c r="H39" s="121"/>
      <c r="I39" s="122"/>
      <c r="J39" s="122"/>
      <c r="K39" s="122"/>
      <c r="L39" s="122"/>
      <c r="M39" s="122"/>
      <c r="N39" s="122"/>
      <c r="O39" s="122"/>
      <c r="P39" s="122"/>
      <c r="Q39" s="122"/>
      <c r="R39" s="123"/>
      <c r="S39" s="1"/>
      <c r="U39" s="1"/>
    </row>
    <row r="40" spans="1:21" ht="18.75" customHeight="1" x14ac:dyDescent="0.25">
      <c r="A40" s="74">
        <v>27</v>
      </c>
      <c r="B40" s="102"/>
      <c r="C40" s="99"/>
      <c r="D40" s="98" t="str">
        <f>CONCATENATE(IFERROR(VLOOKUP($C40,'Standard Bid Item List'!$B:$F,2,FALSE),"")," ",C40)</f>
        <v xml:space="preserve"> </v>
      </c>
      <c r="E40" s="100" t="str">
        <f>IFERROR(VLOOKUP($C40,'Standard Bid Item List'!$B:$F,5,FALSE),"")</f>
        <v/>
      </c>
      <c r="F40" s="101" t="str">
        <f>IFERROR(VLOOKUP($C40,'Standard Bid Item List'!$B:$F,4,FALSE),"")</f>
        <v/>
      </c>
      <c r="G40" s="117" t="str">
        <f t="shared" si="0"/>
        <v/>
      </c>
      <c r="H40" s="121"/>
      <c r="I40" s="122"/>
      <c r="J40" s="122"/>
      <c r="K40" s="122"/>
      <c r="L40" s="122"/>
      <c r="M40" s="122"/>
      <c r="N40" s="122"/>
      <c r="O40" s="122"/>
      <c r="P40" s="122"/>
      <c r="Q40" s="122"/>
      <c r="R40" s="123"/>
      <c r="S40" s="1"/>
      <c r="U40" s="1"/>
    </row>
    <row r="41" spans="1:21" ht="18.75" customHeight="1" x14ac:dyDescent="0.25">
      <c r="A41" s="75">
        <v>28</v>
      </c>
      <c r="B41" s="102"/>
      <c r="C41" s="99"/>
      <c r="D41" s="98" t="str">
        <f>CONCATENATE(IFERROR(VLOOKUP($C41,'Standard Bid Item List'!$B:$F,2,FALSE),"")," ",C41)</f>
        <v xml:space="preserve"> </v>
      </c>
      <c r="E41" s="100" t="str">
        <f>IFERROR(VLOOKUP($C41,'Standard Bid Item List'!$B:$F,5,FALSE),"")</f>
        <v/>
      </c>
      <c r="F41" s="101" t="str">
        <f>IFERROR(VLOOKUP($C41,'Standard Bid Item List'!$B:$F,4,FALSE),"")</f>
        <v/>
      </c>
      <c r="G41" s="117" t="str">
        <f t="shared" si="0"/>
        <v/>
      </c>
      <c r="H41" s="121"/>
      <c r="I41" s="122"/>
      <c r="J41" s="122"/>
      <c r="K41" s="122"/>
      <c r="L41" s="122"/>
      <c r="M41" s="122"/>
      <c r="N41" s="122"/>
      <c r="O41" s="122"/>
      <c r="P41" s="122"/>
      <c r="Q41" s="122"/>
      <c r="R41" s="123"/>
      <c r="S41" s="1"/>
      <c r="U41" s="1"/>
    </row>
    <row r="42" spans="1:21" ht="18.75" customHeight="1" x14ac:dyDescent="0.25">
      <c r="A42" s="74">
        <v>29</v>
      </c>
      <c r="B42" s="102"/>
      <c r="C42" s="99"/>
      <c r="D42" s="98" t="str">
        <f>CONCATENATE(IFERROR(VLOOKUP($C42,'Standard Bid Item List'!$B:$F,2,FALSE),"")," ",C42)</f>
        <v xml:space="preserve"> </v>
      </c>
      <c r="E42" s="100" t="str">
        <f>IFERROR(VLOOKUP($C42,'Standard Bid Item List'!$B:$F,5,FALSE),"")</f>
        <v/>
      </c>
      <c r="F42" s="101" t="str">
        <f>IFERROR(VLOOKUP($C42,'Standard Bid Item List'!$B:$F,4,FALSE),"")</f>
        <v/>
      </c>
      <c r="G42" s="117" t="str">
        <f t="shared" si="0"/>
        <v/>
      </c>
      <c r="H42" s="121"/>
      <c r="I42" s="122"/>
      <c r="J42" s="122"/>
      <c r="K42" s="122"/>
      <c r="L42" s="122"/>
      <c r="M42" s="122"/>
      <c r="N42" s="122"/>
      <c r="O42" s="122"/>
      <c r="P42" s="122"/>
      <c r="Q42" s="122"/>
      <c r="R42" s="123"/>
      <c r="S42" s="1"/>
      <c r="U42" s="1"/>
    </row>
    <row r="43" spans="1:21" ht="18.75" customHeight="1" x14ac:dyDescent="0.25">
      <c r="A43" s="75">
        <v>30</v>
      </c>
      <c r="B43" s="102"/>
      <c r="C43" s="99"/>
      <c r="D43" s="98" t="str">
        <f>CONCATENATE(IFERROR(VLOOKUP($C43,'Standard Bid Item List'!$B:$F,2,FALSE),"")," ",C43)</f>
        <v xml:space="preserve"> </v>
      </c>
      <c r="E43" s="100" t="str">
        <f>IFERROR(VLOOKUP($C43,'Standard Bid Item List'!$B:$F,5,FALSE),"")</f>
        <v/>
      </c>
      <c r="F43" s="101" t="str">
        <f>IFERROR(VLOOKUP($C43,'Standard Bid Item List'!$B:$F,4,FALSE),"")</f>
        <v/>
      </c>
      <c r="G43" s="117" t="str">
        <f t="shared" si="0"/>
        <v/>
      </c>
      <c r="H43" s="121"/>
      <c r="I43" s="122"/>
      <c r="J43" s="122"/>
      <c r="K43" s="122"/>
      <c r="L43" s="122"/>
      <c r="M43" s="122"/>
      <c r="N43" s="122"/>
      <c r="O43" s="122"/>
      <c r="P43" s="122"/>
      <c r="Q43" s="122"/>
      <c r="R43" s="123"/>
      <c r="S43" s="1"/>
      <c r="U43" s="1"/>
    </row>
    <row r="44" spans="1:21" s="1" customFormat="1" ht="18.75" customHeight="1" x14ac:dyDescent="0.25">
      <c r="A44" s="74">
        <v>31</v>
      </c>
      <c r="B44" s="102"/>
      <c r="C44" s="99"/>
      <c r="D44" s="98" t="str">
        <f>CONCATENATE(IFERROR(VLOOKUP($C44,'Standard Bid Item List'!$B:$F,2,FALSE),"")," ",C44)</f>
        <v xml:space="preserve"> </v>
      </c>
      <c r="E44" s="100" t="str">
        <f>IFERROR(VLOOKUP($C44,'Standard Bid Item List'!$B:$F,5,FALSE),"")</f>
        <v/>
      </c>
      <c r="F44" s="101" t="str">
        <f>IFERROR(VLOOKUP($C44,'Standard Bid Item List'!$B:$F,4,FALSE),"")</f>
        <v/>
      </c>
      <c r="G44" s="117" t="str">
        <f t="shared" ref="G44:G63" si="1">IF(SUM(H44:R44)=0,"",SUM(H44:R44))</f>
        <v/>
      </c>
      <c r="H44" s="121"/>
      <c r="I44" s="122"/>
      <c r="J44" s="122"/>
      <c r="K44" s="122"/>
      <c r="L44" s="122"/>
      <c r="M44" s="122"/>
      <c r="N44" s="122"/>
      <c r="O44" s="122"/>
      <c r="P44" s="122"/>
      <c r="Q44" s="122"/>
      <c r="R44" s="123"/>
      <c r="T44" s="2"/>
    </row>
    <row r="45" spans="1:21" s="1" customFormat="1" ht="18.75" customHeight="1" x14ac:dyDescent="0.25">
      <c r="A45" s="75">
        <v>32</v>
      </c>
      <c r="B45" s="102"/>
      <c r="C45" s="99"/>
      <c r="D45" s="98" t="str">
        <f>CONCATENATE(IFERROR(VLOOKUP($C45,'Standard Bid Item List'!$B:$F,2,FALSE),"")," ",C45)</f>
        <v xml:space="preserve"> </v>
      </c>
      <c r="E45" s="100" t="str">
        <f>IFERROR(VLOOKUP($C45,'Standard Bid Item List'!$B:$F,5,FALSE),"")</f>
        <v/>
      </c>
      <c r="F45" s="101" t="str">
        <f>IFERROR(VLOOKUP($C45,'Standard Bid Item List'!$B:$F,4,FALSE),"")</f>
        <v/>
      </c>
      <c r="G45" s="117" t="str">
        <f t="shared" si="1"/>
        <v/>
      </c>
      <c r="H45" s="121"/>
      <c r="I45" s="122"/>
      <c r="J45" s="122"/>
      <c r="K45" s="122"/>
      <c r="L45" s="122"/>
      <c r="M45" s="122"/>
      <c r="N45" s="122"/>
      <c r="O45" s="122"/>
      <c r="P45" s="122"/>
      <c r="Q45" s="122"/>
      <c r="R45" s="123"/>
      <c r="T45" s="2"/>
    </row>
    <row r="46" spans="1:21" s="1" customFormat="1" ht="18.75" customHeight="1" x14ac:dyDescent="0.25">
      <c r="A46" s="74">
        <v>33</v>
      </c>
      <c r="B46" s="102"/>
      <c r="C46" s="99"/>
      <c r="D46" s="98" t="str">
        <f>CONCATENATE(IFERROR(VLOOKUP($C46,'Standard Bid Item List'!$B:$F,2,FALSE),"")," ",C46)</f>
        <v xml:space="preserve"> </v>
      </c>
      <c r="E46" s="100" t="str">
        <f>IFERROR(VLOOKUP($C46,'Standard Bid Item List'!$B:$F,5,FALSE),"")</f>
        <v/>
      </c>
      <c r="F46" s="101" t="str">
        <f>IFERROR(VLOOKUP($C46,'Standard Bid Item List'!$B:$F,4,FALSE),"")</f>
        <v/>
      </c>
      <c r="G46" s="117" t="str">
        <f t="shared" si="1"/>
        <v/>
      </c>
      <c r="H46" s="121"/>
      <c r="I46" s="122"/>
      <c r="J46" s="122"/>
      <c r="K46" s="122"/>
      <c r="L46" s="122"/>
      <c r="M46" s="122"/>
      <c r="N46" s="122"/>
      <c r="O46" s="122"/>
      <c r="P46" s="122"/>
      <c r="Q46" s="122"/>
      <c r="R46" s="123"/>
      <c r="T46" s="2"/>
    </row>
    <row r="47" spans="1:21" s="1" customFormat="1" ht="18.75" customHeight="1" x14ac:dyDescent="0.25">
      <c r="A47" s="75">
        <v>34</v>
      </c>
      <c r="B47" s="102"/>
      <c r="C47" s="99"/>
      <c r="D47" s="98" t="str">
        <f>CONCATENATE(IFERROR(VLOOKUP($C47,'Standard Bid Item List'!$B:$F,2,FALSE),"")," ",C47)</f>
        <v xml:space="preserve"> </v>
      </c>
      <c r="E47" s="100" t="str">
        <f>IFERROR(VLOOKUP($C47,'Standard Bid Item List'!$B:$F,5,FALSE),"")</f>
        <v/>
      </c>
      <c r="F47" s="101" t="str">
        <f>IFERROR(VLOOKUP($C47,'Standard Bid Item List'!$B:$F,4,FALSE),"")</f>
        <v/>
      </c>
      <c r="G47" s="117" t="str">
        <f t="shared" si="1"/>
        <v/>
      </c>
      <c r="H47" s="121"/>
      <c r="I47" s="122"/>
      <c r="J47" s="122"/>
      <c r="K47" s="122"/>
      <c r="L47" s="122"/>
      <c r="M47" s="122"/>
      <c r="N47" s="122"/>
      <c r="O47" s="122"/>
      <c r="P47" s="122"/>
      <c r="Q47" s="122"/>
      <c r="R47" s="123"/>
      <c r="T47" s="2"/>
    </row>
    <row r="48" spans="1:21" s="1" customFormat="1" ht="18.75" customHeight="1" x14ac:dyDescent="0.25">
      <c r="A48" s="74">
        <v>35</v>
      </c>
      <c r="B48" s="102"/>
      <c r="C48" s="99"/>
      <c r="D48" s="98" t="str">
        <f>CONCATENATE(IFERROR(VLOOKUP($C48,'Standard Bid Item List'!$B:$F,2,FALSE),"")," ",C48)</f>
        <v xml:space="preserve"> </v>
      </c>
      <c r="E48" s="100" t="str">
        <f>IFERROR(VLOOKUP($C48,'Standard Bid Item List'!$B:$F,5,FALSE),"")</f>
        <v/>
      </c>
      <c r="F48" s="101" t="str">
        <f>IFERROR(VLOOKUP($C48,'Standard Bid Item List'!$B:$F,4,FALSE),"")</f>
        <v/>
      </c>
      <c r="G48" s="117" t="str">
        <f t="shared" si="1"/>
        <v/>
      </c>
      <c r="H48" s="121"/>
      <c r="I48" s="122"/>
      <c r="J48" s="122"/>
      <c r="K48" s="122"/>
      <c r="L48" s="122"/>
      <c r="M48" s="122"/>
      <c r="N48" s="122"/>
      <c r="O48" s="122"/>
      <c r="P48" s="122"/>
      <c r="Q48" s="122"/>
      <c r="R48" s="123"/>
      <c r="T48" s="2"/>
    </row>
    <row r="49" spans="1:21" s="1" customFormat="1" ht="18" customHeight="1" x14ac:dyDescent="0.25">
      <c r="A49" s="75">
        <v>36</v>
      </c>
      <c r="B49" s="102"/>
      <c r="C49" s="99"/>
      <c r="D49" s="98" t="str">
        <f>CONCATENATE(IFERROR(VLOOKUP($C49,'Standard Bid Item List'!$B:$F,2,FALSE),"")," ",C49)</f>
        <v xml:space="preserve"> </v>
      </c>
      <c r="E49" s="100" t="str">
        <f>IFERROR(VLOOKUP($C49,'Standard Bid Item List'!$B:$F,5,FALSE),"")</f>
        <v/>
      </c>
      <c r="F49" s="101" t="str">
        <f>IFERROR(VLOOKUP($C49,'Standard Bid Item List'!$B:$F,4,FALSE),"")</f>
        <v/>
      </c>
      <c r="G49" s="117" t="str">
        <f t="shared" si="1"/>
        <v/>
      </c>
      <c r="H49" s="121"/>
      <c r="I49" s="122"/>
      <c r="J49" s="122"/>
      <c r="K49" s="122"/>
      <c r="L49" s="122"/>
      <c r="M49" s="122"/>
      <c r="N49" s="122"/>
      <c r="O49" s="122"/>
      <c r="P49" s="122"/>
      <c r="Q49" s="122"/>
      <c r="R49" s="123"/>
      <c r="T49" s="73"/>
    </row>
    <row r="50" spans="1:21" s="1" customFormat="1" ht="18.75" customHeight="1" x14ac:dyDescent="0.25">
      <c r="A50" s="74">
        <v>37</v>
      </c>
      <c r="B50" s="102"/>
      <c r="C50" s="99"/>
      <c r="D50" s="98" t="str">
        <f>CONCATENATE(IFERROR(VLOOKUP($C50,'Standard Bid Item List'!$B:$F,2,FALSE),"")," ",C50)</f>
        <v xml:space="preserve"> </v>
      </c>
      <c r="E50" s="100" t="str">
        <f>IFERROR(VLOOKUP($C50,'Standard Bid Item List'!$B:$F,5,FALSE),"")</f>
        <v/>
      </c>
      <c r="F50" s="101" t="str">
        <f>IFERROR(VLOOKUP($C50,'Standard Bid Item List'!$B:$F,4,FALSE),"")</f>
        <v/>
      </c>
      <c r="G50" s="117" t="str">
        <f t="shared" si="1"/>
        <v/>
      </c>
      <c r="H50" s="121"/>
      <c r="I50" s="122"/>
      <c r="J50" s="122"/>
      <c r="K50" s="122"/>
      <c r="L50" s="122"/>
      <c r="M50" s="122"/>
      <c r="N50" s="122"/>
      <c r="O50" s="122"/>
      <c r="P50" s="122"/>
      <c r="Q50" s="122"/>
      <c r="R50" s="123"/>
      <c r="T50" s="2"/>
    </row>
    <row r="51" spans="1:21" s="1" customFormat="1" ht="18.75" customHeight="1" x14ac:dyDescent="0.25">
      <c r="A51" s="75">
        <v>38</v>
      </c>
      <c r="B51" s="102"/>
      <c r="C51" s="99"/>
      <c r="D51" s="98" t="str">
        <f>CONCATENATE(IFERROR(VLOOKUP($C51,'Standard Bid Item List'!$B:$F,2,FALSE),"")," ",C51)</f>
        <v xml:space="preserve"> </v>
      </c>
      <c r="E51" s="100" t="str">
        <f>IFERROR(VLOOKUP($C51,'Standard Bid Item List'!$B:$F,5,FALSE),"")</f>
        <v/>
      </c>
      <c r="F51" s="101" t="str">
        <f>IFERROR(VLOOKUP($C51,'Standard Bid Item List'!$B:$F,4,FALSE),"")</f>
        <v/>
      </c>
      <c r="G51" s="117" t="str">
        <f t="shared" si="1"/>
        <v/>
      </c>
      <c r="H51" s="125"/>
      <c r="I51" s="122"/>
      <c r="J51" s="122"/>
      <c r="K51" s="122"/>
      <c r="L51" s="122"/>
      <c r="M51" s="122"/>
      <c r="N51" s="122"/>
      <c r="O51" s="122"/>
      <c r="P51" s="122"/>
      <c r="Q51" s="122"/>
      <c r="R51" s="123"/>
      <c r="T51" s="2"/>
    </row>
    <row r="52" spans="1:21" s="1" customFormat="1" ht="18.75" customHeight="1" x14ac:dyDescent="0.25">
      <c r="A52" s="74">
        <v>39</v>
      </c>
      <c r="B52" s="102"/>
      <c r="C52" s="99"/>
      <c r="D52" s="98" t="str">
        <f>CONCATENATE(IFERROR(VLOOKUP($C52,'Standard Bid Item List'!$B:$F,2,FALSE),"")," ",C52)</f>
        <v xml:space="preserve"> </v>
      </c>
      <c r="E52" s="100" t="str">
        <f>IFERROR(VLOOKUP($C52,'Standard Bid Item List'!$B:$F,5,FALSE),"")</f>
        <v/>
      </c>
      <c r="F52" s="101" t="str">
        <f>IFERROR(VLOOKUP($C52,'Standard Bid Item List'!$B:$F,4,FALSE),"")</f>
        <v/>
      </c>
      <c r="G52" s="117" t="str">
        <f t="shared" si="1"/>
        <v/>
      </c>
      <c r="H52" s="121"/>
      <c r="I52" s="122"/>
      <c r="J52" s="122"/>
      <c r="K52" s="122"/>
      <c r="L52" s="122"/>
      <c r="M52" s="122"/>
      <c r="N52" s="122"/>
      <c r="O52" s="122"/>
      <c r="P52" s="122"/>
      <c r="Q52" s="122"/>
      <c r="R52" s="123"/>
      <c r="T52" s="2"/>
    </row>
    <row r="53" spans="1:21" s="1" customFormat="1" ht="18" customHeight="1" x14ac:dyDescent="0.25">
      <c r="A53" s="75">
        <v>40</v>
      </c>
      <c r="B53" s="102"/>
      <c r="C53" s="99"/>
      <c r="D53" s="98" t="str">
        <f>CONCATENATE(IFERROR(VLOOKUP($C53,'Standard Bid Item List'!$B:$F,2,FALSE),"")," ",C53)</f>
        <v xml:space="preserve"> </v>
      </c>
      <c r="E53" s="100" t="str">
        <f>IFERROR(VLOOKUP($C53,'Standard Bid Item List'!$B:$F,5,FALSE),"")</f>
        <v/>
      </c>
      <c r="F53" s="101" t="str">
        <f>IFERROR(VLOOKUP($C53,'Standard Bid Item List'!$B:$F,4,FALSE),"")</f>
        <v/>
      </c>
      <c r="G53" s="117" t="str">
        <f t="shared" si="1"/>
        <v/>
      </c>
      <c r="H53" s="121"/>
      <c r="I53" s="122"/>
      <c r="J53" s="122"/>
      <c r="K53" s="122"/>
      <c r="L53" s="122"/>
      <c r="M53" s="122"/>
      <c r="N53" s="122"/>
      <c r="O53" s="122"/>
      <c r="P53" s="122"/>
      <c r="Q53" s="122"/>
      <c r="R53" s="123"/>
      <c r="T53" s="2"/>
    </row>
    <row r="54" spans="1:21" s="1" customFormat="1" ht="18.75" customHeight="1" x14ac:dyDescent="0.25">
      <c r="A54" s="74">
        <v>41</v>
      </c>
      <c r="B54" s="102"/>
      <c r="C54" s="99"/>
      <c r="D54" s="98" t="str">
        <f>CONCATENATE(IFERROR(VLOOKUP($C54,'Standard Bid Item List'!$B:$F,2,FALSE),"")," ",C54)</f>
        <v xml:space="preserve"> </v>
      </c>
      <c r="E54" s="100" t="str">
        <f>IFERROR(VLOOKUP($C54,'Standard Bid Item List'!$B:$F,5,FALSE),"")</f>
        <v/>
      </c>
      <c r="F54" s="101" t="str">
        <f>IFERROR(VLOOKUP($C54,'Standard Bid Item List'!$B:$F,4,FALSE),"")</f>
        <v/>
      </c>
      <c r="G54" s="117" t="str">
        <f t="shared" si="1"/>
        <v/>
      </c>
      <c r="H54" s="121"/>
      <c r="I54" s="122"/>
      <c r="J54" s="122"/>
      <c r="K54" s="122"/>
      <c r="L54" s="122"/>
      <c r="M54" s="122"/>
      <c r="N54" s="122"/>
      <c r="O54" s="122"/>
      <c r="P54" s="122"/>
      <c r="Q54" s="122"/>
      <c r="R54" s="123"/>
      <c r="T54" s="2"/>
    </row>
    <row r="55" spans="1:21" ht="18.75" customHeight="1" x14ac:dyDescent="0.25">
      <c r="A55" s="75">
        <v>42</v>
      </c>
      <c r="B55" s="102"/>
      <c r="C55" s="99"/>
      <c r="D55" s="98" t="str">
        <f>CONCATENATE(IFERROR(VLOOKUP($C55,'Standard Bid Item List'!$B:$F,2,FALSE),"")," ",C55)</f>
        <v xml:space="preserve"> </v>
      </c>
      <c r="E55" s="100" t="str">
        <f>IFERROR(VLOOKUP($C55,'Standard Bid Item List'!$B:$F,5,FALSE),"")</f>
        <v/>
      </c>
      <c r="F55" s="101" t="str">
        <f>IFERROR(VLOOKUP($C55,'Standard Bid Item List'!$B:$F,4,FALSE),"")</f>
        <v/>
      </c>
      <c r="G55" s="117" t="str">
        <f t="shared" si="1"/>
        <v/>
      </c>
      <c r="H55" s="121"/>
      <c r="I55" s="122"/>
      <c r="J55" s="122"/>
      <c r="K55" s="122"/>
      <c r="L55" s="122"/>
      <c r="M55" s="122"/>
      <c r="N55" s="122"/>
      <c r="O55" s="122"/>
      <c r="P55" s="122"/>
      <c r="Q55" s="122"/>
      <c r="R55" s="123"/>
      <c r="S55" s="1"/>
      <c r="U55" s="1"/>
    </row>
    <row r="56" spans="1:21" ht="18.75" customHeight="1" x14ac:dyDescent="0.25">
      <c r="A56" s="74">
        <v>43</v>
      </c>
      <c r="B56" s="102"/>
      <c r="C56" s="99"/>
      <c r="D56" s="98" t="str">
        <f>CONCATENATE(IFERROR(VLOOKUP($C56,'Standard Bid Item List'!$B:$F,2,FALSE),"")," ",C56)</f>
        <v xml:space="preserve"> </v>
      </c>
      <c r="E56" s="100" t="str">
        <f>IFERROR(VLOOKUP($C56,'Standard Bid Item List'!$B:$F,5,FALSE),"")</f>
        <v/>
      </c>
      <c r="F56" s="101" t="str">
        <f>IFERROR(VLOOKUP($C56,'Standard Bid Item List'!$B:$F,4,FALSE),"")</f>
        <v/>
      </c>
      <c r="G56" s="117" t="str">
        <f t="shared" si="1"/>
        <v/>
      </c>
      <c r="H56" s="126"/>
      <c r="I56" s="122"/>
      <c r="J56" s="122"/>
      <c r="K56" s="122"/>
      <c r="L56" s="122"/>
      <c r="M56" s="122"/>
      <c r="N56" s="122"/>
      <c r="O56" s="122"/>
      <c r="P56" s="122"/>
      <c r="Q56" s="122"/>
      <c r="R56" s="123"/>
      <c r="S56" s="1"/>
      <c r="U56" s="1"/>
    </row>
    <row r="57" spans="1:21" ht="18.75" customHeight="1" x14ac:dyDescent="0.25">
      <c r="A57" s="75">
        <v>44</v>
      </c>
      <c r="B57" s="102"/>
      <c r="C57" s="99"/>
      <c r="D57" s="98" t="str">
        <f>CONCATENATE(IFERROR(VLOOKUP($C57,'Standard Bid Item List'!$B:$F,2,FALSE),"")," ",C57)</f>
        <v xml:space="preserve"> </v>
      </c>
      <c r="E57" s="100" t="str">
        <f>IFERROR(VLOOKUP($C57,'Standard Bid Item List'!$B:$F,5,FALSE),"")</f>
        <v/>
      </c>
      <c r="F57" s="101" t="str">
        <f>IFERROR(VLOOKUP($C57,'Standard Bid Item List'!$B:$F,4,FALSE),"")</f>
        <v/>
      </c>
      <c r="G57" s="117" t="str">
        <f t="shared" si="1"/>
        <v/>
      </c>
      <c r="H57" s="121"/>
      <c r="I57" s="122"/>
      <c r="J57" s="122"/>
      <c r="K57" s="122"/>
      <c r="L57" s="122"/>
      <c r="M57" s="122"/>
      <c r="N57" s="122"/>
      <c r="O57" s="122"/>
      <c r="P57" s="122"/>
      <c r="Q57" s="122"/>
      <c r="R57" s="123"/>
      <c r="S57" s="1"/>
      <c r="U57" s="1"/>
    </row>
    <row r="58" spans="1:21" ht="18.75" customHeight="1" x14ac:dyDescent="0.25">
      <c r="A58" s="74">
        <v>45</v>
      </c>
      <c r="B58" s="102"/>
      <c r="C58" s="99"/>
      <c r="D58" s="98" t="str">
        <f>CONCATENATE(IFERROR(VLOOKUP($C58,'Standard Bid Item List'!$B:$F,2,FALSE),"")," ",C58)</f>
        <v xml:space="preserve"> </v>
      </c>
      <c r="E58" s="100" t="str">
        <f>IFERROR(VLOOKUP($C58,'Standard Bid Item List'!$B:$F,5,FALSE),"")</f>
        <v/>
      </c>
      <c r="F58" s="101" t="str">
        <f>IFERROR(VLOOKUP($C58,'Standard Bid Item List'!$B:$F,4,FALSE),"")</f>
        <v/>
      </c>
      <c r="G58" s="117" t="str">
        <f t="shared" si="1"/>
        <v/>
      </c>
      <c r="H58" s="121"/>
      <c r="I58" s="122"/>
      <c r="J58" s="122"/>
      <c r="K58" s="122"/>
      <c r="L58" s="122"/>
      <c r="M58" s="122"/>
      <c r="N58" s="122"/>
      <c r="O58" s="122"/>
      <c r="P58" s="122"/>
      <c r="Q58" s="122"/>
      <c r="R58" s="123"/>
      <c r="S58" s="1"/>
      <c r="U58" s="1"/>
    </row>
    <row r="59" spans="1:21" ht="18.75" customHeight="1" x14ac:dyDescent="0.25">
      <c r="A59" s="75">
        <v>46</v>
      </c>
      <c r="B59" s="102"/>
      <c r="C59" s="99"/>
      <c r="D59" s="98" t="str">
        <f>CONCATENATE(IFERROR(VLOOKUP($C59,'Standard Bid Item List'!$B:$F,2,FALSE),"")," ",C59)</f>
        <v xml:space="preserve"> </v>
      </c>
      <c r="E59" s="100" t="str">
        <f>IFERROR(VLOOKUP($C59,'Standard Bid Item List'!$B:$F,5,FALSE),"")</f>
        <v/>
      </c>
      <c r="F59" s="101" t="str">
        <f>IFERROR(VLOOKUP($C59,'Standard Bid Item List'!$B:$F,4,FALSE),"")</f>
        <v/>
      </c>
      <c r="G59" s="117" t="str">
        <f t="shared" si="1"/>
        <v/>
      </c>
      <c r="H59" s="121"/>
      <c r="I59" s="122"/>
      <c r="J59" s="122"/>
      <c r="K59" s="122"/>
      <c r="L59" s="122"/>
      <c r="M59" s="122"/>
      <c r="N59" s="122"/>
      <c r="O59" s="122"/>
      <c r="P59" s="122"/>
      <c r="Q59" s="122"/>
      <c r="R59" s="123"/>
      <c r="S59" s="1"/>
      <c r="U59" s="1"/>
    </row>
    <row r="60" spans="1:21" ht="18.75" customHeight="1" x14ac:dyDescent="0.25">
      <c r="A60" s="74">
        <v>47</v>
      </c>
      <c r="B60" s="102"/>
      <c r="C60" s="99"/>
      <c r="D60" s="98" t="str">
        <f>CONCATENATE(IFERROR(VLOOKUP($C60,'Standard Bid Item List'!$B:$F,2,FALSE),"")," ",C60)</f>
        <v xml:space="preserve"> </v>
      </c>
      <c r="E60" s="100" t="str">
        <f>IFERROR(VLOOKUP($C60,'Standard Bid Item List'!$B:$F,5,FALSE),"")</f>
        <v/>
      </c>
      <c r="F60" s="101" t="str">
        <f>IFERROR(VLOOKUP($C60,'Standard Bid Item List'!$B:$F,4,FALSE),"")</f>
        <v/>
      </c>
      <c r="G60" s="117" t="str">
        <f t="shared" si="1"/>
        <v/>
      </c>
      <c r="H60" s="121"/>
      <c r="I60" s="122"/>
      <c r="J60" s="122"/>
      <c r="K60" s="122"/>
      <c r="L60" s="122"/>
      <c r="M60" s="122"/>
      <c r="N60" s="122"/>
      <c r="O60" s="122"/>
      <c r="P60" s="122"/>
      <c r="Q60" s="122"/>
      <c r="R60" s="123"/>
      <c r="S60" s="1"/>
      <c r="U60" s="1"/>
    </row>
    <row r="61" spans="1:21" ht="18.75" customHeight="1" x14ac:dyDescent="0.25">
      <c r="A61" s="75">
        <v>48</v>
      </c>
      <c r="B61" s="102"/>
      <c r="C61" s="99"/>
      <c r="D61" s="98" t="str">
        <f>CONCATENATE(IFERROR(VLOOKUP($C61,'Standard Bid Item List'!$B:$F,2,FALSE),"")," ",C61)</f>
        <v xml:space="preserve"> </v>
      </c>
      <c r="E61" s="100" t="str">
        <f>IFERROR(VLOOKUP($C61,'Standard Bid Item List'!$B:$F,5,FALSE),"")</f>
        <v/>
      </c>
      <c r="F61" s="101" t="str">
        <f>IFERROR(VLOOKUP($C61,'Standard Bid Item List'!$B:$F,4,FALSE),"")</f>
        <v/>
      </c>
      <c r="G61" s="117" t="str">
        <f t="shared" si="1"/>
        <v/>
      </c>
      <c r="H61" s="121"/>
      <c r="I61" s="122"/>
      <c r="J61" s="122"/>
      <c r="K61" s="122"/>
      <c r="L61" s="122"/>
      <c r="M61" s="122"/>
      <c r="N61" s="122"/>
      <c r="O61" s="122"/>
      <c r="P61" s="122"/>
      <c r="Q61" s="122"/>
      <c r="R61" s="123"/>
      <c r="S61" s="1"/>
      <c r="U61" s="1"/>
    </row>
    <row r="62" spans="1:21" ht="18.75" customHeight="1" x14ac:dyDescent="0.25">
      <c r="A62" s="74">
        <v>49</v>
      </c>
      <c r="B62" s="102"/>
      <c r="C62" s="99"/>
      <c r="D62" s="98" t="str">
        <f>CONCATENATE(IFERROR(VLOOKUP($C62,'Standard Bid Item List'!$B:$F,2,FALSE),"")," ",C62)</f>
        <v xml:space="preserve"> </v>
      </c>
      <c r="E62" s="100" t="str">
        <f>IFERROR(VLOOKUP($C62,'Standard Bid Item List'!$B:$F,5,FALSE),"")</f>
        <v/>
      </c>
      <c r="F62" s="101" t="str">
        <f>IFERROR(VLOOKUP($C62,'Standard Bid Item List'!$B:$F,4,FALSE),"")</f>
        <v/>
      </c>
      <c r="G62" s="117" t="str">
        <f t="shared" si="1"/>
        <v/>
      </c>
      <c r="H62" s="121"/>
      <c r="I62" s="122"/>
      <c r="J62" s="122"/>
      <c r="K62" s="122"/>
      <c r="L62" s="122"/>
      <c r="M62" s="122"/>
      <c r="N62" s="122"/>
      <c r="O62" s="122"/>
      <c r="P62" s="122"/>
      <c r="Q62" s="122"/>
      <c r="R62" s="123"/>
      <c r="S62" s="1"/>
      <c r="U62" s="1"/>
    </row>
    <row r="63" spans="1:21" ht="18.75" customHeight="1" x14ac:dyDescent="0.25">
      <c r="A63" s="75">
        <v>50</v>
      </c>
      <c r="B63" s="102"/>
      <c r="C63" s="99"/>
      <c r="D63" s="98" t="str">
        <f>CONCATENATE(IFERROR(VLOOKUP($C63,'Standard Bid Item List'!$B:$F,2,FALSE),"")," ",C63)</f>
        <v xml:space="preserve"> </v>
      </c>
      <c r="E63" s="100" t="str">
        <f>IFERROR(VLOOKUP($C63,'Standard Bid Item List'!$B:$F,5,FALSE),"")</f>
        <v/>
      </c>
      <c r="F63" s="101" t="str">
        <f>IFERROR(VLOOKUP($C63,'Standard Bid Item List'!$B:$F,4,FALSE),"")</f>
        <v/>
      </c>
      <c r="G63" s="117" t="str">
        <f t="shared" si="1"/>
        <v/>
      </c>
      <c r="H63" s="121"/>
      <c r="I63" s="122"/>
      <c r="J63" s="122"/>
      <c r="K63" s="122"/>
      <c r="L63" s="122"/>
      <c r="M63" s="122"/>
      <c r="N63" s="122"/>
      <c r="O63" s="122"/>
      <c r="P63" s="122"/>
      <c r="Q63" s="122"/>
      <c r="R63" s="123"/>
      <c r="S63" s="1"/>
      <c r="U63" s="1"/>
    </row>
    <row r="65" ht="15" customHeight="1" x14ac:dyDescent="0.25"/>
    <row r="67" ht="15.75" customHeight="1" x14ac:dyDescent="0.25"/>
    <row r="68" ht="15.75" customHeight="1" x14ac:dyDescent="0.25"/>
    <row r="84" ht="15.75" customHeight="1" x14ac:dyDescent="0.25"/>
  </sheetData>
  <sheetProtection algorithmName="SHA-512" hashValue="VSjN15WxeLikWjHRIaRb8Rs4diUERLKdHjMSGoZfMwd4axjzguZKcURa22VV/UU9z/MbcceWgnx/3LPxR47+dQ==" saltValue="EXKCD3i3dsCMoZ3ixD19Fg==" spinCount="100000" sheet="1" objects="1" scenarios="1"/>
  <mergeCells count="13">
    <mergeCell ref="A7:G7"/>
    <mergeCell ref="A9:G10"/>
    <mergeCell ref="A1:R1"/>
    <mergeCell ref="D12:G12"/>
    <mergeCell ref="H12:R12"/>
    <mergeCell ref="A12:C12"/>
    <mergeCell ref="H3:I3"/>
    <mergeCell ref="H5:I5"/>
    <mergeCell ref="F3:G3"/>
    <mergeCell ref="F5:G5"/>
    <mergeCell ref="H9:R10"/>
    <mergeCell ref="B11:D11"/>
    <mergeCell ref="E11:G11"/>
  </mergeCells>
  <dataValidations count="1">
    <dataValidation type="list" errorStyle="information" allowBlank="1" showInputMessage="1" showErrorMessage="1" errorTitle="Non-Standard Entry" error="Descriptions may only be modified for Non Standard Items." sqref="C14:C63" xr:uid="{C492AB02-0197-41F2-99BA-0FF2C924B556}">
      <formula1>INDIRECT(B14)</formula1>
    </dataValidation>
  </dataValidations>
  <hyperlinks>
    <hyperlink ref="E11" r:id="rId1" display="Prequalified Contractor List  - Water and Sewer" xr:uid="{3868C6CB-3AC1-4B0E-8030-2D382745382D}"/>
    <hyperlink ref="E11:G11" r:id="rId2" display="Link: Prequalified Contractor Lists" xr:uid="{89667395-3235-474C-BBEB-7DA8771C843C}"/>
  </hyperlinks>
  <pageMargins left="0.5" right="0.5" top="0.5" bottom="0.5" header="0.3" footer="0.3"/>
  <pageSetup paperSize="17" scale="50" fitToHeight="0" orientation="landscape" r:id="rId3"/>
  <extLst>
    <ext xmlns:x14="http://schemas.microsoft.com/office/spreadsheetml/2009/9/main" uri="{CCE6A557-97BC-4b89-ADB6-D9C93CAAB3DF}">
      <x14:dataValidations xmlns:xm="http://schemas.microsoft.com/office/excel/2006/main" count="2">
        <x14:dataValidation type="list" allowBlank="1" showInputMessage="1" showErrorMessage="1" xr:uid="{1D93DD45-F0E9-4A29-9394-177ED74839E3}">
          <x14:formula1>
            <xm:f>'List Creator'!$K$2:$K$10</xm:f>
          </x14:formula1>
          <xm:sqref>B14:B63</xm:sqref>
        </x14:dataValidation>
        <x14:dataValidation type="list" allowBlank="1" showInputMessage="1" showErrorMessage="1" xr:uid="{6A5A261D-457D-42F9-9A22-31B593337351}">
          <x14:formula1>
            <xm:f>'List Creator'!$M:$M</xm:f>
          </x14:formula1>
          <xm:sqref>H13:R13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F8D61-B493-4E06-B06F-C189B310DFF7}">
  <sheetPr>
    <pageSetUpPr fitToPage="1"/>
  </sheetPr>
  <dimension ref="A1:U87"/>
  <sheetViews>
    <sheetView view="pageBreakPreview" topLeftCell="A3" zoomScale="55" zoomScaleNormal="55" zoomScaleSheetLayoutView="55" workbookViewId="0">
      <selection activeCell="A3" sqref="A1:R1048576"/>
    </sheetView>
  </sheetViews>
  <sheetFormatPr defaultColWidth="8.85546875" defaultRowHeight="15.75" x14ac:dyDescent="0.25"/>
  <cols>
    <col min="1" max="1" width="10.28515625" style="3" customWidth="1"/>
    <col min="2" max="2" width="38" style="3" customWidth="1"/>
    <col min="3" max="3" width="54" style="3" customWidth="1"/>
    <col min="4" max="4" width="51.7109375" style="3" customWidth="1"/>
    <col min="5" max="5" width="26.28515625" style="3" customWidth="1"/>
    <col min="6" max="6" width="19" style="3" customWidth="1"/>
    <col min="7" max="7" width="15.28515625" style="3" bestFit="1" customWidth="1"/>
    <col min="8" max="10" width="16" style="3" customWidth="1"/>
    <col min="11" max="18" width="16" style="2" customWidth="1"/>
    <col min="19" max="19" width="5.140625" style="2" bestFit="1" customWidth="1"/>
    <col min="20" max="20" width="9.28515625" style="2" customWidth="1"/>
    <col min="21" max="16384" width="8.85546875" style="2"/>
  </cols>
  <sheetData>
    <row r="1" spans="1:20" s="1" customFormat="1" ht="31.15" customHeight="1" x14ac:dyDescent="0.3">
      <c r="A1" s="140" t="s">
        <v>7</v>
      </c>
      <c r="B1" s="140"/>
      <c r="C1" s="140"/>
      <c r="D1" s="140"/>
      <c r="E1" s="140"/>
      <c r="F1" s="140"/>
      <c r="G1" s="140"/>
      <c r="H1" s="140"/>
      <c r="I1" s="140"/>
      <c r="J1" s="140"/>
      <c r="K1" s="140"/>
      <c r="L1" s="140"/>
      <c r="M1" s="140"/>
      <c r="N1" s="140"/>
      <c r="O1" s="140"/>
      <c r="P1" s="140"/>
      <c r="Q1" s="140"/>
      <c r="R1" s="140"/>
      <c r="S1" s="77"/>
    </row>
    <row r="2" spans="1:20" s="1" customFormat="1" ht="15.75" customHeight="1" x14ac:dyDescent="0.3">
      <c r="A2" s="78"/>
      <c r="B2" s="79"/>
      <c r="C2" s="78"/>
      <c r="D2" s="78"/>
      <c r="E2" s="78"/>
      <c r="F2" s="78"/>
      <c r="G2" s="78"/>
      <c r="H2" s="76"/>
      <c r="I2" s="76"/>
      <c r="J2" s="76"/>
      <c r="K2" s="76"/>
      <c r="L2" s="76"/>
      <c r="M2" s="76"/>
      <c r="N2" s="76"/>
      <c r="O2" s="76"/>
      <c r="P2" s="76"/>
      <c r="Q2" s="76"/>
      <c r="R2" s="76"/>
      <c r="S2" s="77"/>
    </row>
    <row r="3" spans="1:20" s="1" customFormat="1" ht="35.450000000000003" customHeight="1" thickBot="1" x14ac:dyDescent="0.35">
      <c r="A3" s="78"/>
      <c r="B3" s="71" t="s">
        <v>5690</v>
      </c>
      <c r="C3" s="92" t="str">
        <f>IF(Water!C3=0,"",Water!C3)</f>
        <v/>
      </c>
      <c r="D3" s="80"/>
      <c r="E3" s="71" t="s">
        <v>5691</v>
      </c>
      <c r="F3" s="149" t="str">
        <f>IF(Water!F3=0,"",Water!F3)</f>
        <v/>
      </c>
      <c r="G3" s="149"/>
      <c r="H3" s="76"/>
      <c r="I3" s="76"/>
      <c r="J3" s="76"/>
      <c r="K3" s="76"/>
      <c r="L3" s="76"/>
      <c r="M3" s="76"/>
      <c r="N3" s="76"/>
      <c r="O3" s="76"/>
      <c r="P3" s="76"/>
      <c r="Q3" s="76"/>
      <c r="R3" s="76"/>
      <c r="S3" s="77"/>
    </row>
    <row r="4" spans="1:20" s="1" customFormat="1" ht="15.75" customHeight="1" x14ac:dyDescent="0.3">
      <c r="A4" s="78"/>
      <c r="B4" s="79"/>
      <c r="C4" s="78"/>
      <c r="D4" s="78"/>
      <c r="E4" s="71"/>
      <c r="F4" s="80"/>
      <c r="G4" s="78"/>
      <c r="H4" s="76"/>
      <c r="I4" s="76"/>
      <c r="J4" s="76"/>
      <c r="K4" s="76"/>
      <c r="L4" s="76"/>
      <c r="M4" s="76"/>
      <c r="N4" s="76"/>
      <c r="O4" s="76"/>
      <c r="P4" s="76"/>
      <c r="Q4" s="76"/>
      <c r="R4" s="76"/>
      <c r="S4" s="77"/>
    </row>
    <row r="5" spans="1:20" s="1" customFormat="1" ht="35.450000000000003" customHeight="1" thickBot="1" x14ac:dyDescent="0.35">
      <c r="A5" s="78"/>
      <c r="B5" s="79" t="s">
        <v>5693</v>
      </c>
      <c r="C5" s="92" t="str">
        <f>IF(Water!C5=0,"",Water!C5)</f>
        <v/>
      </c>
      <c r="D5" s="80"/>
      <c r="E5" s="71" t="s">
        <v>5692</v>
      </c>
      <c r="F5" s="149" t="str">
        <f>IF(Water!F5=0,"",Water!F5)</f>
        <v/>
      </c>
      <c r="G5" s="149"/>
      <c r="H5" s="76"/>
      <c r="I5" s="76"/>
      <c r="J5" s="76"/>
      <c r="K5" s="76"/>
      <c r="L5" s="76"/>
      <c r="M5" s="76"/>
      <c r="N5" s="76"/>
      <c r="O5" s="76"/>
      <c r="P5" s="76"/>
      <c r="Q5" s="76"/>
      <c r="R5" s="76"/>
      <c r="S5" s="77"/>
    </row>
    <row r="6" spans="1:20" s="1" customFormat="1" ht="15.75" customHeight="1" x14ac:dyDescent="0.3">
      <c r="A6" s="78"/>
      <c r="B6" s="71"/>
      <c r="C6" s="80"/>
      <c r="D6" s="80"/>
      <c r="E6" s="80"/>
      <c r="F6" s="78"/>
      <c r="G6" s="78"/>
      <c r="H6" s="76"/>
      <c r="I6" s="76"/>
      <c r="J6" s="76"/>
      <c r="K6" s="76"/>
      <c r="L6" s="76"/>
      <c r="M6" s="76"/>
      <c r="N6" s="76"/>
      <c r="O6" s="76"/>
      <c r="P6" s="76"/>
      <c r="Q6" s="76"/>
      <c r="R6" s="76"/>
      <c r="S6" s="77"/>
    </row>
    <row r="7" spans="1:20" s="1" customFormat="1" ht="19.5" customHeight="1" x14ac:dyDescent="0.25">
      <c r="A7" s="132"/>
      <c r="B7" s="132"/>
      <c r="C7" s="132"/>
      <c r="D7" s="132"/>
      <c r="E7" s="132"/>
      <c r="F7" s="132"/>
      <c r="G7" s="132"/>
      <c r="H7" s="76"/>
      <c r="I7" s="76"/>
      <c r="J7" s="76"/>
      <c r="K7" s="76"/>
      <c r="L7" s="76"/>
      <c r="M7" s="76"/>
      <c r="N7" s="76"/>
      <c r="O7" s="76"/>
      <c r="P7" s="76"/>
      <c r="Q7" s="76"/>
      <c r="R7" s="76"/>
      <c r="S7" s="77"/>
    </row>
    <row r="8" spans="1:20" ht="18.75" customHeight="1" thickBot="1" x14ac:dyDescent="0.3">
      <c r="A8" s="80"/>
      <c r="B8" s="80"/>
      <c r="C8" s="80"/>
      <c r="D8" s="80"/>
      <c r="E8" s="80"/>
      <c r="F8" s="80"/>
      <c r="G8" s="80"/>
      <c r="H8" s="80"/>
      <c r="I8" s="80"/>
      <c r="J8" s="80"/>
      <c r="K8" s="80"/>
      <c r="L8" s="80"/>
      <c r="M8" s="80"/>
      <c r="N8" s="80"/>
      <c r="O8" s="80"/>
      <c r="P8" s="80"/>
      <c r="Q8" s="80"/>
      <c r="R8" s="80"/>
      <c r="S8" s="81"/>
    </row>
    <row r="9" spans="1:20" ht="18.75" customHeight="1" x14ac:dyDescent="0.25">
      <c r="A9" s="133" t="s">
        <v>5694</v>
      </c>
      <c r="B9" s="134"/>
      <c r="C9" s="134"/>
      <c r="D9" s="135"/>
      <c r="E9" s="135"/>
      <c r="F9" s="135"/>
      <c r="G9" s="136"/>
      <c r="H9" s="150" t="s">
        <v>6</v>
      </c>
      <c r="I9" s="151"/>
      <c r="J9" s="151"/>
      <c r="K9" s="151"/>
      <c r="L9" s="151"/>
      <c r="M9" s="151"/>
      <c r="N9" s="151"/>
      <c r="O9" s="151"/>
      <c r="P9" s="151"/>
      <c r="Q9" s="151"/>
      <c r="R9" s="152"/>
    </row>
    <row r="10" spans="1:20" ht="18.75" customHeight="1" thickBot="1" x14ac:dyDescent="0.3">
      <c r="A10" s="137"/>
      <c r="B10" s="138"/>
      <c r="C10" s="138"/>
      <c r="D10" s="138"/>
      <c r="E10" s="138"/>
      <c r="F10" s="138"/>
      <c r="G10" s="139"/>
      <c r="H10" s="153"/>
      <c r="I10" s="154"/>
      <c r="J10" s="154"/>
      <c r="K10" s="154"/>
      <c r="L10" s="154"/>
      <c r="M10" s="154"/>
      <c r="N10" s="154"/>
      <c r="O10" s="154"/>
      <c r="P10" s="154"/>
      <c r="Q10" s="154"/>
      <c r="R10" s="155"/>
    </row>
    <row r="11" spans="1:20" s="114" customFormat="1" ht="19.899999999999999" customHeight="1" thickBot="1" x14ac:dyDescent="0.35">
      <c r="A11" s="113" t="s">
        <v>5707</v>
      </c>
      <c r="B11" s="156" t="s">
        <v>5708</v>
      </c>
      <c r="C11" s="156"/>
      <c r="D11" s="156"/>
      <c r="E11" s="157" t="s">
        <v>5721</v>
      </c>
      <c r="F11" s="157"/>
      <c r="G11" s="157"/>
      <c r="H11" s="115"/>
      <c r="I11" s="115"/>
      <c r="J11" s="115"/>
      <c r="K11" s="115"/>
      <c r="L11" s="115"/>
      <c r="M11" s="115"/>
      <c r="N11" s="115"/>
      <c r="O11" s="115"/>
      <c r="P11" s="115"/>
      <c r="Q11" s="115"/>
      <c r="R11" s="116"/>
    </row>
    <row r="12" spans="1:20" ht="18.75" customHeight="1" thickBot="1" x14ac:dyDescent="0.3">
      <c r="A12" s="146" t="s">
        <v>5703</v>
      </c>
      <c r="B12" s="147"/>
      <c r="C12" s="147"/>
      <c r="D12" s="141" t="s">
        <v>5702</v>
      </c>
      <c r="E12" s="141"/>
      <c r="F12" s="141"/>
      <c r="G12" s="142"/>
      <c r="H12" s="143" t="s">
        <v>5704</v>
      </c>
      <c r="I12" s="144"/>
      <c r="J12" s="144"/>
      <c r="K12" s="144"/>
      <c r="L12" s="144"/>
      <c r="M12" s="144"/>
      <c r="N12" s="144"/>
      <c r="O12" s="144"/>
      <c r="P12" s="144"/>
      <c r="Q12" s="144"/>
      <c r="R12" s="145"/>
    </row>
    <row r="13" spans="1:20" ht="38.450000000000003" customHeight="1" thickBot="1" x14ac:dyDescent="0.3">
      <c r="A13" s="82" t="s">
        <v>5</v>
      </c>
      <c r="B13" s="83" t="s">
        <v>2914</v>
      </c>
      <c r="C13" s="84" t="s">
        <v>5700</v>
      </c>
      <c r="D13" s="84" t="s">
        <v>5701</v>
      </c>
      <c r="E13" s="84" t="s">
        <v>2</v>
      </c>
      <c r="F13" s="84" t="s">
        <v>3</v>
      </c>
      <c r="G13" s="85" t="s">
        <v>4</v>
      </c>
      <c r="H13" s="95"/>
      <c r="I13" s="96"/>
      <c r="J13" s="96"/>
      <c r="K13" s="96"/>
      <c r="L13" s="96"/>
      <c r="M13" s="96"/>
      <c r="N13" s="96"/>
      <c r="O13" s="96"/>
      <c r="P13" s="96"/>
      <c r="Q13" s="96"/>
      <c r="R13" s="97"/>
    </row>
    <row r="14" spans="1:20" ht="30.6" customHeight="1" x14ac:dyDescent="0.25">
      <c r="A14" s="72">
        <v>1</v>
      </c>
      <c r="B14" s="99"/>
      <c r="C14" s="99"/>
      <c r="D14" s="98" t="str">
        <f>CONCATENATE(IFERROR(VLOOKUP($C14,'Standard Bid Item List'!$B:$F,2,FALSE),"")," ",C14)</f>
        <v xml:space="preserve"> </v>
      </c>
      <c r="E14" s="100" t="str">
        <f>IFERROR(VLOOKUP($C14,'Standard Bid Item List'!$B:$F,5,FALSE),"")</f>
        <v/>
      </c>
      <c r="F14" s="101" t="str">
        <f>IFERROR(VLOOKUP($C14,'Standard Bid Item List'!$B:$F,4,FALSE),"")</f>
        <v/>
      </c>
      <c r="G14" s="117" t="str">
        <f>IF(SUM(H14:R14)=0,"",SUM(H14:R14))</f>
        <v/>
      </c>
      <c r="H14" s="118"/>
      <c r="I14" s="119"/>
      <c r="J14" s="119"/>
      <c r="K14" s="119"/>
      <c r="L14" s="119"/>
      <c r="M14" s="119"/>
      <c r="N14" s="119"/>
      <c r="O14" s="119"/>
      <c r="P14" s="119"/>
      <c r="Q14" s="119"/>
      <c r="R14" s="120"/>
      <c r="S14" s="1"/>
      <c r="T14" s="73"/>
    </row>
    <row r="15" spans="1:20" ht="18.75" customHeight="1" x14ac:dyDescent="0.25">
      <c r="A15" s="74">
        <v>2</v>
      </c>
      <c r="B15" s="102"/>
      <c r="C15" s="99"/>
      <c r="D15" s="98" t="str">
        <f>CONCATENATE(IFERROR(VLOOKUP($C15,'Standard Bid Item List'!$B:$F,2,FALSE),"")," ",C15)</f>
        <v xml:space="preserve"> </v>
      </c>
      <c r="E15" s="100" t="str">
        <f>IFERROR(VLOOKUP($C15,'Standard Bid Item List'!$B:$F,5,FALSE),"")</f>
        <v/>
      </c>
      <c r="F15" s="101" t="str">
        <f>IFERROR(VLOOKUP($C15,'Standard Bid Item List'!$B:$F,4,FALSE),"")</f>
        <v/>
      </c>
      <c r="G15" s="117" t="str">
        <f t="shared" ref="G15:G43" si="0">IF(SUM(H15:R15)=0,"",SUM(H15:R15))</f>
        <v/>
      </c>
      <c r="H15" s="121"/>
      <c r="I15" s="122"/>
      <c r="J15" s="122"/>
      <c r="K15" s="122"/>
      <c r="L15" s="122"/>
      <c r="M15" s="122"/>
      <c r="N15" s="122"/>
      <c r="O15" s="122"/>
      <c r="P15" s="122"/>
      <c r="Q15" s="122"/>
      <c r="R15" s="123"/>
      <c r="S15" s="1"/>
      <c r="T15" s="73"/>
    </row>
    <row r="16" spans="1:20" ht="18.75" customHeight="1" x14ac:dyDescent="0.25">
      <c r="A16" s="74">
        <v>3</v>
      </c>
      <c r="B16" s="102"/>
      <c r="C16" s="99"/>
      <c r="D16" s="98" t="str">
        <f>CONCATENATE(IFERROR(VLOOKUP($C16,'Standard Bid Item List'!$B:$F,2,FALSE),"")," ",C16)</f>
        <v xml:space="preserve"> </v>
      </c>
      <c r="E16" s="100" t="str">
        <f>IFERROR(VLOOKUP($C16,'Standard Bid Item List'!$B:$F,5,FALSE),"")</f>
        <v/>
      </c>
      <c r="F16" s="101" t="str">
        <f>IFERROR(VLOOKUP($C16,'Standard Bid Item List'!$B:$F,4,FALSE),"")</f>
        <v/>
      </c>
      <c r="G16" s="117" t="str">
        <f t="shared" si="0"/>
        <v/>
      </c>
      <c r="H16" s="121"/>
      <c r="I16" s="122"/>
      <c r="J16" s="122"/>
      <c r="K16" s="122"/>
      <c r="L16" s="122"/>
      <c r="M16" s="122"/>
      <c r="N16" s="122"/>
      <c r="O16" s="122"/>
      <c r="P16" s="122"/>
      <c r="Q16" s="122"/>
      <c r="R16" s="123"/>
      <c r="S16" s="1"/>
      <c r="T16" s="73"/>
    </row>
    <row r="17" spans="1:21" s="1" customFormat="1" ht="18.75" customHeight="1" x14ac:dyDescent="0.25">
      <c r="A17" s="74">
        <v>4</v>
      </c>
      <c r="B17" s="102"/>
      <c r="C17" s="99"/>
      <c r="D17" s="98" t="str">
        <f>CONCATENATE(IFERROR(VLOOKUP($C17,'Standard Bid Item List'!$B:$F,2,FALSE),"")," ",C17)</f>
        <v xml:space="preserve"> </v>
      </c>
      <c r="E17" s="100" t="str">
        <f>IFERROR(VLOOKUP($C17,'Standard Bid Item List'!$B:$F,5,FALSE),"")</f>
        <v/>
      </c>
      <c r="F17" s="101" t="str">
        <f>IFERROR(VLOOKUP($C17,'Standard Bid Item List'!$B:$F,4,FALSE),"")</f>
        <v/>
      </c>
      <c r="G17" s="117" t="str">
        <f t="shared" si="0"/>
        <v/>
      </c>
      <c r="H17" s="121"/>
      <c r="I17" s="122"/>
      <c r="J17" s="122"/>
      <c r="K17" s="122"/>
      <c r="L17" s="122"/>
      <c r="M17" s="122"/>
      <c r="N17" s="122"/>
      <c r="O17" s="122"/>
      <c r="P17" s="122"/>
      <c r="Q17" s="122"/>
      <c r="R17" s="123"/>
      <c r="T17" s="2"/>
    </row>
    <row r="18" spans="1:21" ht="16.5" customHeight="1" x14ac:dyDescent="0.25">
      <c r="A18" s="74">
        <v>5</v>
      </c>
      <c r="B18" s="102"/>
      <c r="C18" s="99"/>
      <c r="D18" s="98" t="str">
        <f>CONCATENATE(IFERROR(VLOOKUP($C18,'Standard Bid Item List'!$B:$F,2,FALSE),"")," ",C18)</f>
        <v xml:space="preserve"> </v>
      </c>
      <c r="E18" s="100" t="str">
        <f>IFERROR(VLOOKUP($C18,'Standard Bid Item List'!$B:$F,5,FALSE),"")</f>
        <v/>
      </c>
      <c r="F18" s="101" t="str">
        <f>IFERROR(VLOOKUP($C18,'Standard Bid Item List'!$B:$F,4,FALSE),"")</f>
        <v/>
      </c>
      <c r="G18" s="117" t="str">
        <f t="shared" si="0"/>
        <v/>
      </c>
      <c r="H18" s="121"/>
      <c r="I18" s="122"/>
      <c r="J18" s="122"/>
      <c r="K18" s="122"/>
      <c r="L18" s="122"/>
      <c r="M18" s="122"/>
      <c r="N18" s="122"/>
      <c r="O18" s="122"/>
      <c r="P18" s="122"/>
      <c r="Q18" s="122"/>
      <c r="R18" s="124"/>
      <c r="S18" s="1"/>
      <c r="T18" s="73"/>
    </row>
    <row r="19" spans="1:21" ht="18" customHeight="1" x14ac:dyDescent="0.25">
      <c r="A19" s="74">
        <v>6</v>
      </c>
      <c r="B19" s="102"/>
      <c r="C19" s="99"/>
      <c r="D19" s="98" t="str">
        <f>CONCATENATE(IFERROR(VLOOKUP($C19,'Standard Bid Item List'!$B:$F,2,FALSE),"")," ",C19)</f>
        <v xml:space="preserve"> </v>
      </c>
      <c r="E19" s="100" t="str">
        <f>IFERROR(VLOOKUP($C19,'Standard Bid Item List'!$B:$F,5,FALSE),"")</f>
        <v/>
      </c>
      <c r="F19" s="101" t="str">
        <f>IFERROR(VLOOKUP($C19,'Standard Bid Item List'!$B:$F,4,FALSE),"")</f>
        <v/>
      </c>
      <c r="G19" s="117" t="str">
        <f t="shared" si="0"/>
        <v/>
      </c>
      <c r="H19" s="121"/>
      <c r="I19" s="122"/>
      <c r="J19" s="122"/>
      <c r="K19" s="122"/>
      <c r="L19" s="122"/>
      <c r="M19" s="122"/>
      <c r="N19" s="122"/>
      <c r="O19" s="122"/>
      <c r="P19" s="122"/>
      <c r="Q19" s="122"/>
      <c r="R19" s="123"/>
      <c r="S19" s="1"/>
      <c r="T19" s="73"/>
    </row>
    <row r="20" spans="1:21" s="1" customFormat="1" ht="18.75" customHeight="1" x14ac:dyDescent="0.25">
      <c r="A20" s="74">
        <v>7</v>
      </c>
      <c r="B20" s="102"/>
      <c r="C20" s="99"/>
      <c r="D20" s="98" t="str">
        <f>CONCATENATE(IFERROR(VLOOKUP($C20,'Standard Bid Item List'!$B:$F,2,FALSE),"")," ",C20)</f>
        <v xml:space="preserve"> </v>
      </c>
      <c r="E20" s="100" t="str">
        <f>IFERROR(VLOOKUP($C20,'Standard Bid Item List'!$B:$F,5,FALSE),"")</f>
        <v/>
      </c>
      <c r="F20" s="101" t="str">
        <f>IFERROR(VLOOKUP($C20,'Standard Bid Item List'!$B:$F,4,FALSE),"")</f>
        <v/>
      </c>
      <c r="G20" s="117" t="str">
        <f t="shared" si="0"/>
        <v/>
      </c>
      <c r="H20" s="121"/>
      <c r="I20" s="122"/>
      <c r="J20" s="122"/>
      <c r="K20" s="122"/>
      <c r="L20" s="122"/>
      <c r="M20" s="122"/>
      <c r="N20" s="122"/>
      <c r="O20" s="122"/>
      <c r="P20" s="122"/>
      <c r="Q20" s="122"/>
      <c r="R20" s="123"/>
      <c r="T20" s="2"/>
    </row>
    <row r="21" spans="1:21" s="1" customFormat="1" ht="18.75" customHeight="1" x14ac:dyDescent="0.25">
      <c r="A21" s="74">
        <v>8</v>
      </c>
      <c r="B21" s="102"/>
      <c r="C21" s="99"/>
      <c r="D21" s="98" t="str">
        <f>CONCATENATE(IFERROR(VLOOKUP($C21,'Standard Bid Item List'!$B:$F,2,FALSE),"")," ",C21)</f>
        <v xml:space="preserve"> </v>
      </c>
      <c r="E21" s="100" t="str">
        <f>IFERROR(VLOOKUP($C21,'Standard Bid Item List'!$B:$F,5,FALSE),"")</f>
        <v/>
      </c>
      <c r="F21" s="101" t="str">
        <f>IFERROR(VLOOKUP($C21,'Standard Bid Item List'!$B:$F,4,FALSE),"")</f>
        <v/>
      </c>
      <c r="G21" s="117" t="str">
        <f t="shared" si="0"/>
        <v/>
      </c>
      <c r="H21" s="121"/>
      <c r="I21" s="122"/>
      <c r="J21" s="122"/>
      <c r="K21" s="122"/>
      <c r="L21" s="122"/>
      <c r="M21" s="122"/>
      <c r="N21" s="122"/>
      <c r="O21" s="122"/>
      <c r="P21" s="122"/>
      <c r="Q21" s="122"/>
      <c r="R21" s="123"/>
      <c r="T21" s="2"/>
    </row>
    <row r="22" spans="1:21" s="1" customFormat="1" ht="18.75" customHeight="1" x14ac:dyDescent="0.25">
      <c r="A22" s="74">
        <v>9</v>
      </c>
      <c r="B22" s="102"/>
      <c r="C22" s="99"/>
      <c r="D22" s="98" t="str">
        <f>CONCATENATE(IFERROR(VLOOKUP($C22,'Standard Bid Item List'!$B:$F,2,FALSE),"")," ",C22)</f>
        <v xml:space="preserve"> </v>
      </c>
      <c r="E22" s="100" t="str">
        <f>IFERROR(VLOOKUP($C22,'Standard Bid Item List'!$B:$F,5,FALSE),"")</f>
        <v/>
      </c>
      <c r="F22" s="101" t="str">
        <f>IFERROR(VLOOKUP($C22,'Standard Bid Item List'!$B:$F,4,FALSE),"")</f>
        <v/>
      </c>
      <c r="G22" s="117" t="str">
        <f t="shared" si="0"/>
        <v/>
      </c>
      <c r="H22" s="121"/>
      <c r="I22" s="122"/>
      <c r="J22" s="122"/>
      <c r="K22" s="122"/>
      <c r="L22" s="122"/>
      <c r="M22" s="122"/>
      <c r="N22" s="122"/>
      <c r="O22" s="122"/>
      <c r="P22" s="122"/>
      <c r="Q22" s="122"/>
      <c r="R22" s="123"/>
      <c r="T22" s="2"/>
    </row>
    <row r="23" spans="1:21" s="1" customFormat="1" ht="18.75" customHeight="1" x14ac:dyDescent="0.25">
      <c r="A23" s="74">
        <v>10</v>
      </c>
      <c r="B23" s="102"/>
      <c r="C23" s="99"/>
      <c r="D23" s="98" t="str">
        <f>CONCATENATE(IFERROR(VLOOKUP($C23,'Standard Bid Item List'!$B:$F,2,FALSE),"")," ",C23)</f>
        <v xml:space="preserve"> </v>
      </c>
      <c r="E23" s="100" t="str">
        <f>IFERROR(VLOOKUP($C23,'Standard Bid Item List'!$B:$F,5,FALSE),"")</f>
        <v/>
      </c>
      <c r="F23" s="101" t="str">
        <f>IFERROR(VLOOKUP($C23,'Standard Bid Item List'!$B:$F,4,FALSE),"")</f>
        <v/>
      </c>
      <c r="G23" s="117" t="str">
        <f t="shared" si="0"/>
        <v/>
      </c>
      <c r="H23" s="121"/>
      <c r="I23" s="122"/>
      <c r="J23" s="122"/>
      <c r="K23" s="122"/>
      <c r="L23" s="122"/>
      <c r="M23" s="122"/>
      <c r="N23" s="122"/>
      <c r="O23" s="122"/>
      <c r="P23" s="122"/>
      <c r="Q23" s="122"/>
      <c r="R23" s="123"/>
      <c r="T23" s="2"/>
    </row>
    <row r="24" spans="1:21" s="1" customFormat="1" ht="18.75" customHeight="1" x14ac:dyDescent="0.25">
      <c r="A24" s="74">
        <v>11</v>
      </c>
      <c r="B24" s="102"/>
      <c r="C24" s="99"/>
      <c r="D24" s="98" t="str">
        <f>CONCATENATE(IFERROR(VLOOKUP($C24,'Standard Bid Item List'!$B:$F,2,FALSE),"")," ",C24)</f>
        <v xml:space="preserve"> </v>
      </c>
      <c r="E24" s="100" t="str">
        <f>IFERROR(VLOOKUP($C24,'Standard Bid Item List'!$B:$F,5,FALSE),"")</f>
        <v/>
      </c>
      <c r="F24" s="101" t="str">
        <f>IFERROR(VLOOKUP($C24,'Standard Bid Item List'!$B:$F,4,FALSE),"")</f>
        <v/>
      </c>
      <c r="G24" s="117" t="str">
        <f t="shared" si="0"/>
        <v/>
      </c>
      <c r="H24" s="121"/>
      <c r="I24" s="122"/>
      <c r="J24" s="122"/>
      <c r="K24" s="122"/>
      <c r="L24" s="122"/>
      <c r="M24" s="122"/>
      <c r="N24" s="122"/>
      <c r="O24" s="122"/>
      <c r="P24" s="122"/>
      <c r="Q24" s="122"/>
      <c r="R24" s="123"/>
      <c r="T24" s="2"/>
    </row>
    <row r="25" spans="1:21" s="1" customFormat="1" ht="18.75" customHeight="1" x14ac:dyDescent="0.25">
      <c r="A25" s="74">
        <v>12</v>
      </c>
      <c r="B25" s="102"/>
      <c r="C25" s="99"/>
      <c r="D25" s="98" t="str">
        <f>CONCATENATE(IFERROR(VLOOKUP($C25,'Standard Bid Item List'!$B:$F,2,FALSE),"")," ",C25)</f>
        <v xml:space="preserve"> </v>
      </c>
      <c r="E25" s="100" t="str">
        <f>IFERROR(VLOOKUP($C25,'Standard Bid Item List'!$B:$F,5,FALSE),"")</f>
        <v/>
      </c>
      <c r="F25" s="101" t="str">
        <f>IFERROR(VLOOKUP($C25,'Standard Bid Item List'!$B:$F,4,FALSE),"")</f>
        <v/>
      </c>
      <c r="G25" s="117" t="str">
        <f t="shared" si="0"/>
        <v/>
      </c>
      <c r="H25" s="121"/>
      <c r="I25" s="122"/>
      <c r="J25" s="122"/>
      <c r="K25" s="122"/>
      <c r="L25" s="122"/>
      <c r="M25" s="122"/>
      <c r="N25" s="122"/>
      <c r="O25" s="122"/>
      <c r="P25" s="122"/>
      <c r="Q25" s="122"/>
      <c r="R25" s="123"/>
      <c r="T25" s="2"/>
    </row>
    <row r="26" spans="1:21" s="1" customFormat="1" ht="18" customHeight="1" x14ac:dyDescent="0.25">
      <c r="A26" s="74">
        <v>13</v>
      </c>
      <c r="B26" s="102"/>
      <c r="C26" s="99"/>
      <c r="D26" s="98" t="str">
        <f>CONCATENATE(IFERROR(VLOOKUP($C26,'Standard Bid Item List'!$B:$F,2,FALSE),"")," ",C26)</f>
        <v xml:space="preserve"> </v>
      </c>
      <c r="E26" s="100" t="str">
        <f>IFERROR(VLOOKUP($C26,'Standard Bid Item List'!$B:$F,5,FALSE),"")</f>
        <v/>
      </c>
      <c r="F26" s="101" t="str">
        <f>IFERROR(VLOOKUP($C26,'Standard Bid Item List'!$B:$F,4,FALSE),"")</f>
        <v/>
      </c>
      <c r="G26" s="117" t="str">
        <f t="shared" si="0"/>
        <v/>
      </c>
      <c r="H26" s="121"/>
      <c r="I26" s="122"/>
      <c r="J26" s="122"/>
      <c r="K26" s="122"/>
      <c r="L26" s="122"/>
      <c r="M26" s="122"/>
      <c r="N26" s="122"/>
      <c r="O26" s="122"/>
      <c r="P26" s="122"/>
      <c r="Q26" s="122"/>
      <c r="R26" s="123"/>
      <c r="T26" s="73"/>
    </row>
    <row r="27" spans="1:21" s="1" customFormat="1" ht="18.75" customHeight="1" x14ac:dyDescent="0.25">
      <c r="A27" s="74">
        <v>14</v>
      </c>
      <c r="B27" s="102"/>
      <c r="C27" s="99"/>
      <c r="D27" s="98" t="str">
        <f>CONCATENATE(IFERROR(VLOOKUP($C27,'Standard Bid Item List'!$B:$F,2,FALSE),"")," ",C27)</f>
        <v xml:space="preserve"> </v>
      </c>
      <c r="E27" s="100" t="str">
        <f>IFERROR(VLOOKUP($C27,'Standard Bid Item List'!$B:$F,5,FALSE),"")</f>
        <v/>
      </c>
      <c r="F27" s="101" t="str">
        <f>IFERROR(VLOOKUP($C27,'Standard Bid Item List'!$B:$F,4,FALSE),"")</f>
        <v/>
      </c>
      <c r="G27" s="117" t="str">
        <f t="shared" si="0"/>
        <v/>
      </c>
      <c r="H27" s="121"/>
      <c r="I27" s="122"/>
      <c r="J27" s="122"/>
      <c r="K27" s="122"/>
      <c r="L27" s="122"/>
      <c r="M27" s="122"/>
      <c r="N27" s="122"/>
      <c r="O27" s="122"/>
      <c r="P27" s="122"/>
      <c r="Q27" s="122"/>
      <c r="R27" s="123"/>
      <c r="T27" s="2"/>
    </row>
    <row r="28" spans="1:21" s="1" customFormat="1" ht="18.75" customHeight="1" x14ac:dyDescent="0.25">
      <c r="A28" s="74">
        <v>15</v>
      </c>
      <c r="B28" s="102"/>
      <c r="C28" s="99"/>
      <c r="D28" s="98" t="str">
        <f>CONCATENATE(IFERROR(VLOOKUP($C28,'Standard Bid Item List'!$B:$F,2,FALSE),"")," ",C28)</f>
        <v xml:space="preserve"> </v>
      </c>
      <c r="E28" s="100" t="str">
        <f>IFERROR(VLOOKUP($C28,'Standard Bid Item List'!$B:$F,5,FALSE),"")</f>
        <v/>
      </c>
      <c r="F28" s="101" t="str">
        <f>IFERROR(VLOOKUP($C28,'Standard Bid Item List'!$B:$F,4,FALSE),"")</f>
        <v/>
      </c>
      <c r="G28" s="117" t="str">
        <f t="shared" si="0"/>
        <v/>
      </c>
      <c r="H28" s="125"/>
      <c r="I28" s="122"/>
      <c r="J28" s="122"/>
      <c r="K28" s="122"/>
      <c r="L28" s="122"/>
      <c r="M28" s="122"/>
      <c r="N28" s="122"/>
      <c r="O28" s="122"/>
      <c r="P28" s="122"/>
      <c r="Q28" s="122"/>
      <c r="R28" s="123"/>
      <c r="T28" s="2"/>
    </row>
    <row r="29" spans="1:21" s="1" customFormat="1" ht="18.75" customHeight="1" x14ac:dyDescent="0.25">
      <c r="A29" s="74">
        <v>16</v>
      </c>
      <c r="B29" s="102"/>
      <c r="C29" s="99"/>
      <c r="D29" s="98" t="str">
        <f>CONCATENATE(IFERROR(VLOOKUP($C29,'Standard Bid Item List'!$B:$F,2,FALSE),"")," ",C29)</f>
        <v xml:space="preserve"> </v>
      </c>
      <c r="E29" s="100" t="str">
        <f>IFERROR(VLOOKUP($C29,'Standard Bid Item List'!$B:$F,5,FALSE),"")</f>
        <v/>
      </c>
      <c r="F29" s="101" t="str">
        <f>IFERROR(VLOOKUP($C29,'Standard Bid Item List'!$B:$F,4,FALSE),"")</f>
        <v/>
      </c>
      <c r="G29" s="117" t="str">
        <f t="shared" si="0"/>
        <v/>
      </c>
      <c r="H29" s="121"/>
      <c r="I29" s="122"/>
      <c r="J29" s="122"/>
      <c r="K29" s="122"/>
      <c r="L29" s="122"/>
      <c r="M29" s="122"/>
      <c r="N29" s="122"/>
      <c r="O29" s="122"/>
      <c r="P29" s="122"/>
      <c r="Q29" s="122"/>
      <c r="R29" s="123"/>
      <c r="T29" s="2"/>
    </row>
    <row r="30" spans="1:21" s="1" customFormat="1" ht="18" customHeight="1" x14ac:dyDescent="0.25">
      <c r="A30" s="74">
        <v>17</v>
      </c>
      <c r="B30" s="102"/>
      <c r="C30" s="99"/>
      <c r="D30" s="98" t="str">
        <f>CONCATENATE(IFERROR(VLOOKUP($C30,'Standard Bid Item List'!$B:$F,2,FALSE),"")," ",C30)</f>
        <v xml:space="preserve"> </v>
      </c>
      <c r="E30" s="100" t="str">
        <f>IFERROR(VLOOKUP($C30,'Standard Bid Item List'!$B:$F,5,FALSE),"")</f>
        <v/>
      </c>
      <c r="F30" s="101" t="str">
        <f>IFERROR(VLOOKUP($C30,'Standard Bid Item List'!$B:$F,4,FALSE),"")</f>
        <v/>
      </c>
      <c r="G30" s="117" t="str">
        <f t="shared" si="0"/>
        <v/>
      </c>
      <c r="H30" s="121"/>
      <c r="I30" s="122"/>
      <c r="J30" s="122"/>
      <c r="K30" s="122"/>
      <c r="L30" s="122"/>
      <c r="M30" s="122"/>
      <c r="N30" s="122"/>
      <c r="O30" s="122"/>
      <c r="P30" s="122"/>
      <c r="Q30" s="122"/>
      <c r="R30" s="123"/>
      <c r="T30" s="2"/>
    </row>
    <row r="31" spans="1:21" s="1" customFormat="1" ht="18.75" customHeight="1" x14ac:dyDescent="0.25">
      <c r="A31" s="74">
        <v>18</v>
      </c>
      <c r="B31" s="102"/>
      <c r="C31" s="99"/>
      <c r="D31" s="98" t="str">
        <f>CONCATENATE(IFERROR(VLOOKUP($C31,'Standard Bid Item List'!$B:$F,2,FALSE),"")," ",C31)</f>
        <v xml:space="preserve"> </v>
      </c>
      <c r="E31" s="100" t="str">
        <f>IFERROR(VLOOKUP($C31,'Standard Bid Item List'!$B:$F,5,FALSE),"")</f>
        <v/>
      </c>
      <c r="F31" s="101" t="str">
        <f>IFERROR(VLOOKUP($C31,'Standard Bid Item List'!$B:$F,4,FALSE),"")</f>
        <v/>
      </c>
      <c r="G31" s="117" t="str">
        <f t="shared" si="0"/>
        <v/>
      </c>
      <c r="H31" s="121"/>
      <c r="I31" s="122"/>
      <c r="J31" s="122"/>
      <c r="K31" s="122"/>
      <c r="L31" s="122"/>
      <c r="M31" s="122"/>
      <c r="N31" s="122"/>
      <c r="O31" s="122"/>
      <c r="P31" s="122"/>
      <c r="Q31" s="122"/>
      <c r="R31" s="123"/>
      <c r="T31" s="2"/>
    </row>
    <row r="32" spans="1:21" ht="18.75" customHeight="1" x14ac:dyDescent="0.25">
      <c r="A32" s="74">
        <v>19</v>
      </c>
      <c r="B32" s="102"/>
      <c r="C32" s="99"/>
      <c r="D32" s="98" t="str">
        <f>CONCATENATE(IFERROR(VLOOKUP($C32,'Standard Bid Item List'!$B:$F,2,FALSE),"")," ",C32)</f>
        <v xml:space="preserve"> </v>
      </c>
      <c r="E32" s="100" t="str">
        <f>IFERROR(VLOOKUP($C32,'Standard Bid Item List'!$B:$F,5,FALSE),"")</f>
        <v/>
      </c>
      <c r="F32" s="101" t="str">
        <f>IFERROR(VLOOKUP($C32,'Standard Bid Item List'!$B:$F,4,FALSE),"")</f>
        <v/>
      </c>
      <c r="G32" s="117" t="str">
        <f t="shared" si="0"/>
        <v/>
      </c>
      <c r="H32" s="121"/>
      <c r="I32" s="122"/>
      <c r="J32" s="122"/>
      <c r="K32" s="122"/>
      <c r="L32" s="122"/>
      <c r="M32" s="122"/>
      <c r="N32" s="122"/>
      <c r="O32" s="122"/>
      <c r="P32" s="122"/>
      <c r="Q32" s="122"/>
      <c r="R32" s="123"/>
      <c r="S32" s="1"/>
      <c r="U32" s="1"/>
    </row>
    <row r="33" spans="1:21" ht="18.75" customHeight="1" x14ac:dyDescent="0.25">
      <c r="A33" s="74">
        <v>20</v>
      </c>
      <c r="B33" s="102"/>
      <c r="C33" s="99"/>
      <c r="D33" s="98" t="str">
        <f>CONCATENATE(IFERROR(VLOOKUP($C33,'Standard Bid Item List'!$B:$F,2,FALSE),"")," ",C33)</f>
        <v xml:space="preserve"> </v>
      </c>
      <c r="E33" s="100" t="str">
        <f>IFERROR(VLOOKUP($C33,'Standard Bid Item List'!$B:$F,5,FALSE),"")</f>
        <v/>
      </c>
      <c r="F33" s="101" t="str">
        <f>IFERROR(VLOOKUP($C33,'Standard Bid Item List'!$B:$F,4,FALSE),"")</f>
        <v/>
      </c>
      <c r="G33" s="117" t="str">
        <f t="shared" si="0"/>
        <v/>
      </c>
      <c r="H33" s="126"/>
      <c r="I33" s="122"/>
      <c r="J33" s="122"/>
      <c r="K33" s="122"/>
      <c r="L33" s="122"/>
      <c r="M33" s="122"/>
      <c r="N33" s="122"/>
      <c r="O33" s="122"/>
      <c r="P33" s="122"/>
      <c r="Q33" s="122"/>
      <c r="R33" s="123"/>
      <c r="S33" s="1"/>
      <c r="U33" s="1"/>
    </row>
    <row r="34" spans="1:21" ht="18.75" customHeight="1" x14ac:dyDescent="0.25">
      <c r="A34" s="74">
        <v>21</v>
      </c>
      <c r="B34" s="102"/>
      <c r="C34" s="99"/>
      <c r="D34" s="98" t="str">
        <f>CONCATENATE(IFERROR(VLOOKUP($C34,'Standard Bid Item List'!$B:$F,2,FALSE),"")," ",C34)</f>
        <v xml:space="preserve"> </v>
      </c>
      <c r="E34" s="100" t="str">
        <f>IFERROR(VLOOKUP($C34,'Standard Bid Item List'!$B:$F,5,FALSE),"")</f>
        <v/>
      </c>
      <c r="F34" s="101" t="str">
        <f>IFERROR(VLOOKUP($C34,'Standard Bid Item List'!$B:$F,4,FALSE),"")</f>
        <v/>
      </c>
      <c r="G34" s="117" t="str">
        <f t="shared" si="0"/>
        <v/>
      </c>
      <c r="H34" s="121"/>
      <c r="I34" s="122"/>
      <c r="J34" s="122"/>
      <c r="K34" s="122"/>
      <c r="L34" s="122"/>
      <c r="M34" s="122"/>
      <c r="N34" s="122"/>
      <c r="O34" s="122"/>
      <c r="P34" s="122"/>
      <c r="Q34" s="122"/>
      <c r="R34" s="123"/>
      <c r="S34" s="1"/>
      <c r="U34" s="1"/>
    </row>
    <row r="35" spans="1:21" ht="18.75" customHeight="1" x14ac:dyDescent="0.25">
      <c r="A35" s="74">
        <v>22</v>
      </c>
      <c r="B35" s="102"/>
      <c r="C35" s="99"/>
      <c r="D35" s="98" t="str">
        <f>CONCATENATE(IFERROR(VLOOKUP($C35,'Standard Bid Item List'!$B:$F,2,FALSE),"")," ",C35)</f>
        <v xml:space="preserve"> </v>
      </c>
      <c r="E35" s="100" t="str">
        <f>IFERROR(VLOOKUP($C35,'Standard Bid Item List'!$B:$F,5,FALSE),"")</f>
        <v/>
      </c>
      <c r="F35" s="101" t="str">
        <f>IFERROR(VLOOKUP($C35,'Standard Bid Item List'!$B:$F,4,FALSE),"")</f>
        <v/>
      </c>
      <c r="G35" s="117" t="str">
        <f t="shared" si="0"/>
        <v/>
      </c>
      <c r="H35" s="121"/>
      <c r="I35" s="122"/>
      <c r="J35" s="122"/>
      <c r="K35" s="122"/>
      <c r="L35" s="122"/>
      <c r="M35" s="122"/>
      <c r="N35" s="122"/>
      <c r="O35" s="122"/>
      <c r="P35" s="122"/>
      <c r="Q35" s="122"/>
      <c r="R35" s="123"/>
      <c r="S35" s="1"/>
      <c r="U35" s="1"/>
    </row>
    <row r="36" spans="1:21" ht="18.75" customHeight="1" x14ac:dyDescent="0.25">
      <c r="A36" s="74">
        <v>23</v>
      </c>
      <c r="B36" s="102"/>
      <c r="C36" s="99"/>
      <c r="D36" s="98" t="str">
        <f>CONCATENATE(IFERROR(VLOOKUP($C36,'Standard Bid Item List'!$B:$F,2,FALSE),"")," ",C36)</f>
        <v xml:space="preserve"> </v>
      </c>
      <c r="E36" s="100" t="str">
        <f>IFERROR(VLOOKUP($C36,'Standard Bid Item List'!$B:$F,5,FALSE),"")</f>
        <v/>
      </c>
      <c r="F36" s="101" t="str">
        <f>IFERROR(VLOOKUP($C36,'Standard Bid Item List'!$B:$F,4,FALSE),"")</f>
        <v/>
      </c>
      <c r="G36" s="117" t="str">
        <f t="shared" si="0"/>
        <v/>
      </c>
      <c r="H36" s="121"/>
      <c r="I36" s="122"/>
      <c r="J36" s="122"/>
      <c r="K36" s="122"/>
      <c r="L36" s="122"/>
      <c r="M36" s="122"/>
      <c r="N36" s="122"/>
      <c r="O36" s="122"/>
      <c r="P36" s="122"/>
      <c r="Q36" s="122"/>
      <c r="R36" s="123"/>
      <c r="S36" s="1"/>
      <c r="U36" s="1"/>
    </row>
    <row r="37" spans="1:21" ht="18.75" customHeight="1" x14ac:dyDescent="0.25">
      <c r="A37" s="74">
        <v>24</v>
      </c>
      <c r="B37" s="102"/>
      <c r="C37" s="99"/>
      <c r="D37" s="98" t="str">
        <f>CONCATENATE(IFERROR(VLOOKUP($C37,'Standard Bid Item List'!$B:$F,2,FALSE),"")," ",C37)</f>
        <v xml:space="preserve"> </v>
      </c>
      <c r="E37" s="100" t="str">
        <f>IFERROR(VLOOKUP($C37,'Standard Bid Item List'!$B:$F,5,FALSE),"")</f>
        <v/>
      </c>
      <c r="F37" s="101" t="str">
        <f>IFERROR(VLOOKUP($C37,'Standard Bid Item List'!$B:$F,4,FALSE),"")</f>
        <v/>
      </c>
      <c r="G37" s="117" t="str">
        <f t="shared" si="0"/>
        <v/>
      </c>
      <c r="H37" s="121"/>
      <c r="I37" s="122"/>
      <c r="J37" s="122"/>
      <c r="K37" s="122"/>
      <c r="L37" s="122"/>
      <c r="M37" s="122"/>
      <c r="N37" s="122"/>
      <c r="O37" s="122"/>
      <c r="P37" s="122"/>
      <c r="Q37" s="122"/>
      <c r="R37" s="123"/>
      <c r="S37" s="1"/>
      <c r="U37" s="1"/>
    </row>
    <row r="38" spans="1:21" ht="18.75" customHeight="1" x14ac:dyDescent="0.25">
      <c r="A38" s="74">
        <v>25</v>
      </c>
      <c r="B38" s="102"/>
      <c r="C38" s="99"/>
      <c r="D38" s="98" t="str">
        <f>CONCATENATE(IFERROR(VLOOKUP($C38,'Standard Bid Item List'!$B:$F,2,FALSE),"")," ",C38)</f>
        <v xml:space="preserve"> </v>
      </c>
      <c r="E38" s="100" t="str">
        <f>IFERROR(VLOOKUP($C38,'Standard Bid Item List'!$B:$F,5,FALSE),"")</f>
        <v/>
      </c>
      <c r="F38" s="101" t="str">
        <f>IFERROR(VLOOKUP($C38,'Standard Bid Item List'!$B:$F,4,FALSE),"")</f>
        <v/>
      </c>
      <c r="G38" s="117" t="str">
        <f t="shared" si="0"/>
        <v/>
      </c>
      <c r="H38" s="121"/>
      <c r="I38" s="122"/>
      <c r="J38" s="122"/>
      <c r="K38" s="122"/>
      <c r="L38" s="122"/>
      <c r="M38" s="122"/>
      <c r="N38" s="122"/>
      <c r="O38" s="122"/>
      <c r="P38" s="122"/>
      <c r="Q38" s="122"/>
      <c r="R38" s="123"/>
      <c r="S38" s="1"/>
      <c r="U38" s="1"/>
    </row>
    <row r="39" spans="1:21" ht="18.75" customHeight="1" x14ac:dyDescent="0.25">
      <c r="A39" s="74">
        <v>26</v>
      </c>
      <c r="B39" s="102"/>
      <c r="C39" s="99"/>
      <c r="D39" s="98" t="str">
        <f>CONCATENATE(IFERROR(VLOOKUP($C39,'Standard Bid Item List'!$B:$F,2,FALSE),"")," ",C39)</f>
        <v xml:space="preserve"> </v>
      </c>
      <c r="E39" s="100" t="str">
        <f>IFERROR(VLOOKUP($C39,'Standard Bid Item List'!$B:$F,5,FALSE),"")</f>
        <v/>
      </c>
      <c r="F39" s="101" t="str">
        <f>IFERROR(VLOOKUP($C39,'Standard Bid Item List'!$B:$F,4,FALSE),"")</f>
        <v/>
      </c>
      <c r="G39" s="117" t="str">
        <f t="shared" si="0"/>
        <v/>
      </c>
      <c r="H39" s="121"/>
      <c r="I39" s="122"/>
      <c r="J39" s="122"/>
      <c r="K39" s="122"/>
      <c r="L39" s="122"/>
      <c r="M39" s="122"/>
      <c r="N39" s="122"/>
      <c r="O39" s="122"/>
      <c r="P39" s="122"/>
      <c r="Q39" s="122"/>
      <c r="R39" s="123"/>
      <c r="S39" s="1"/>
      <c r="U39" s="1"/>
    </row>
    <row r="40" spans="1:21" ht="18.75" customHeight="1" x14ac:dyDescent="0.25">
      <c r="A40" s="74">
        <v>27</v>
      </c>
      <c r="B40" s="102"/>
      <c r="C40" s="99"/>
      <c r="D40" s="98" t="str">
        <f>CONCATENATE(IFERROR(VLOOKUP($C40,'Standard Bid Item List'!$B:$F,2,FALSE),"")," ",C40)</f>
        <v xml:space="preserve"> </v>
      </c>
      <c r="E40" s="100" t="str">
        <f>IFERROR(VLOOKUP($C40,'Standard Bid Item List'!$B:$F,5,FALSE),"")</f>
        <v/>
      </c>
      <c r="F40" s="101" t="str">
        <f>IFERROR(VLOOKUP($C40,'Standard Bid Item List'!$B:$F,4,FALSE),"")</f>
        <v/>
      </c>
      <c r="G40" s="117" t="str">
        <f t="shared" si="0"/>
        <v/>
      </c>
      <c r="H40" s="121"/>
      <c r="I40" s="122"/>
      <c r="J40" s="122"/>
      <c r="K40" s="122"/>
      <c r="L40" s="122"/>
      <c r="M40" s="122"/>
      <c r="N40" s="122"/>
      <c r="O40" s="122"/>
      <c r="P40" s="122"/>
      <c r="Q40" s="122"/>
      <c r="R40" s="123"/>
      <c r="S40" s="1"/>
      <c r="U40" s="1"/>
    </row>
    <row r="41" spans="1:21" ht="18.75" customHeight="1" x14ac:dyDescent="0.25">
      <c r="A41" s="75">
        <v>28</v>
      </c>
      <c r="B41" s="102"/>
      <c r="C41" s="99"/>
      <c r="D41" s="98" t="str">
        <f>CONCATENATE(IFERROR(VLOOKUP($C41,'Standard Bid Item List'!$B:$F,2,FALSE),"")," ",C41)</f>
        <v xml:space="preserve"> </v>
      </c>
      <c r="E41" s="100" t="str">
        <f>IFERROR(VLOOKUP($C41,'Standard Bid Item List'!$B:$F,5,FALSE),"")</f>
        <v/>
      </c>
      <c r="F41" s="101" t="str">
        <f>IFERROR(VLOOKUP($C41,'Standard Bid Item List'!$B:$F,4,FALSE),"")</f>
        <v/>
      </c>
      <c r="G41" s="117" t="str">
        <f t="shared" si="0"/>
        <v/>
      </c>
      <c r="H41" s="121"/>
      <c r="I41" s="122"/>
      <c r="J41" s="122"/>
      <c r="K41" s="122"/>
      <c r="L41" s="122"/>
      <c r="M41" s="122"/>
      <c r="N41" s="122"/>
      <c r="O41" s="122"/>
      <c r="P41" s="122"/>
      <c r="Q41" s="122"/>
      <c r="R41" s="123"/>
      <c r="S41" s="1"/>
      <c r="U41" s="1"/>
    </row>
    <row r="42" spans="1:21" ht="18.75" customHeight="1" x14ac:dyDescent="0.25">
      <c r="A42" s="74">
        <v>29</v>
      </c>
      <c r="B42" s="102"/>
      <c r="C42" s="99"/>
      <c r="D42" s="98" t="str">
        <f>CONCATENATE(IFERROR(VLOOKUP($C42,'Standard Bid Item List'!$B:$F,2,FALSE),"")," ",C42)</f>
        <v xml:space="preserve"> </v>
      </c>
      <c r="E42" s="100" t="str">
        <f>IFERROR(VLOOKUP($C42,'Standard Bid Item List'!$B:$F,5,FALSE),"")</f>
        <v/>
      </c>
      <c r="F42" s="101" t="str">
        <f>IFERROR(VLOOKUP($C42,'Standard Bid Item List'!$B:$F,4,FALSE),"")</f>
        <v/>
      </c>
      <c r="G42" s="117" t="str">
        <f t="shared" si="0"/>
        <v/>
      </c>
      <c r="H42" s="121"/>
      <c r="I42" s="122"/>
      <c r="J42" s="122"/>
      <c r="K42" s="122"/>
      <c r="L42" s="122"/>
      <c r="M42" s="122"/>
      <c r="N42" s="122"/>
      <c r="O42" s="122"/>
      <c r="P42" s="122"/>
      <c r="Q42" s="122"/>
      <c r="R42" s="123"/>
      <c r="S42" s="1"/>
      <c r="U42" s="1"/>
    </row>
    <row r="43" spans="1:21" ht="18.75" customHeight="1" x14ac:dyDescent="0.25">
      <c r="A43" s="75">
        <v>30</v>
      </c>
      <c r="B43" s="102"/>
      <c r="C43" s="99"/>
      <c r="D43" s="98" t="str">
        <f>CONCATENATE(IFERROR(VLOOKUP($C43,'Standard Bid Item List'!$B:$F,2,FALSE),"")," ",C43)</f>
        <v xml:space="preserve"> </v>
      </c>
      <c r="E43" s="100" t="str">
        <f>IFERROR(VLOOKUP($C43,'Standard Bid Item List'!$B:$F,5,FALSE),"")</f>
        <v/>
      </c>
      <c r="F43" s="101" t="str">
        <f>IFERROR(VLOOKUP($C43,'Standard Bid Item List'!$B:$F,4,FALSE),"")</f>
        <v/>
      </c>
      <c r="G43" s="117" t="str">
        <f t="shared" si="0"/>
        <v/>
      </c>
      <c r="H43" s="121"/>
      <c r="I43" s="122"/>
      <c r="J43" s="122"/>
      <c r="K43" s="122"/>
      <c r="L43" s="122"/>
      <c r="M43" s="122"/>
      <c r="N43" s="122"/>
      <c r="O43" s="122"/>
      <c r="P43" s="122"/>
      <c r="Q43" s="122"/>
      <c r="R43" s="123"/>
      <c r="S43" s="1"/>
      <c r="U43" s="1"/>
    </row>
    <row r="44" spans="1:21" ht="18.75" customHeight="1" x14ac:dyDescent="0.25">
      <c r="A44" s="74">
        <v>31</v>
      </c>
      <c r="B44" s="102"/>
      <c r="C44" s="99"/>
      <c r="D44" s="98" t="str">
        <f>CONCATENATE(IFERROR(VLOOKUP($C44,'Standard Bid Item List'!$B:$F,2,FALSE),"")," ",C44)</f>
        <v xml:space="preserve"> </v>
      </c>
      <c r="E44" s="100" t="str">
        <f>IFERROR(VLOOKUP($C44,'Standard Bid Item List'!$B:$F,5,FALSE),"")</f>
        <v/>
      </c>
      <c r="F44" s="101" t="str">
        <f>IFERROR(VLOOKUP($C44,'Standard Bid Item List'!$B:$F,4,FALSE),"")</f>
        <v/>
      </c>
      <c r="G44" s="117" t="str">
        <f t="shared" ref="G44:G63" si="1">IF(SUM(H44:R44)=0,"",SUM(H44:R44))</f>
        <v/>
      </c>
      <c r="H44" s="121"/>
      <c r="I44" s="122"/>
      <c r="J44" s="122"/>
      <c r="K44" s="122"/>
      <c r="L44" s="122"/>
      <c r="M44" s="122"/>
      <c r="N44" s="122"/>
      <c r="O44" s="122"/>
      <c r="P44" s="122"/>
      <c r="Q44" s="122"/>
      <c r="R44" s="123"/>
      <c r="S44" s="1"/>
    </row>
    <row r="45" spans="1:21" ht="18.75" customHeight="1" x14ac:dyDescent="0.25">
      <c r="A45" s="75">
        <v>32</v>
      </c>
      <c r="B45" s="102"/>
      <c r="C45" s="99"/>
      <c r="D45" s="98" t="str">
        <f>CONCATENATE(IFERROR(VLOOKUP($C45,'Standard Bid Item List'!$B:$F,2,FALSE),"")," ",C45)</f>
        <v xml:space="preserve"> </v>
      </c>
      <c r="E45" s="100" t="str">
        <f>IFERROR(VLOOKUP($C45,'Standard Bid Item List'!$B:$F,5,FALSE),"")</f>
        <v/>
      </c>
      <c r="F45" s="101" t="str">
        <f>IFERROR(VLOOKUP($C45,'Standard Bid Item List'!$B:$F,4,FALSE),"")</f>
        <v/>
      </c>
      <c r="G45" s="117" t="str">
        <f t="shared" si="1"/>
        <v/>
      </c>
      <c r="H45" s="121"/>
      <c r="I45" s="122"/>
      <c r="J45" s="122"/>
      <c r="K45" s="122"/>
      <c r="L45" s="122"/>
      <c r="M45" s="122"/>
      <c r="N45" s="122"/>
      <c r="O45" s="122"/>
      <c r="P45" s="122"/>
      <c r="Q45" s="122"/>
      <c r="R45" s="123"/>
      <c r="S45" s="1"/>
    </row>
    <row r="46" spans="1:21" ht="18.75" customHeight="1" x14ac:dyDescent="0.25">
      <c r="A46" s="74">
        <v>33</v>
      </c>
      <c r="B46" s="102"/>
      <c r="C46" s="99"/>
      <c r="D46" s="98" t="str">
        <f>CONCATENATE(IFERROR(VLOOKUP($C46,'Standard Bid Item List'!$B:$F,2,FALSE),"")," ",C46)</f>
        <v xml:space="preserve"> </v>
      </c>
      <c r="E46" s="100" t="str">
        <f>IFERROR(VLOOKUP($C46,'Standard Bid Item List'!$B:$F,5,FALSE),"")</f>
        <v/>
      </c>
      <c r="F46" s="101" t="str">
        <f>IFERROR(VLOOKUP($C46,'Standard Bid Item List'!$B:$F,4,FALSE),"")</f>
        <v/>
      </c>
      <c r="G46" s="117" t="str">
        <f t="shared" si="1"/>
        <v/>
      </c>
      <c r="H46" s="121"/>
      <c r="I46" s="122"/>
      <c r="J46" s="122"/>
      <c r="K46" s="122"/>
      <c r="L46" s="122"/>
      <c r="M46" s="122"/>
      <c r="N46" s="122"/>
      <c r="O46" s="122"/>
      <c r="P46" s="122"/>
      <c r="Q46" s="122"/>
      <c r="R46" s="123"/>
      <c r="S46" s="1"/>
    </row>
    <row r="47" spans="1:21" ht="18.75" customHeight="1" x14ac:dyDescent="0.25">
      <c r="A47" s="75">
        <v>34</v>
      </c>
      <c r="B47" s="102"/>
      <c r="C47" s="99"/>
      <c r="D47" s="98" t="str">
        <f>CONCATENATE(IFERROR(VLOOKUP($C47,'Standard Bid Item List'!$B:$F,2,FALSE),"")," ",C47)</f>
        <v xml:space="preserve"> </v>
      </c>
      <c r="E47" s="100" t="str">
        <f>IFERROR(VLOOKUP($C47,'Standard Bid Item List'!$B:$F,5,FALSE),"")</f>
        <v/>
      </c>
      <c r="F47" s="101" t="str">
        <f>IFERROR(VLOOKUP($C47,'Standard Bid Item List'!$B:$F,4,FALSE),"")</f>
        <v/>
      </c>
      <c r="G47" s="117" t="str">
        <f t="shared" si="1"/>
        <v/>
      </c>
      <c r="H47" s="121"/>
      <c r="I47" s="122"/>
      <c r="J47" s="122"/>
      <c r="K47" s="122"/>
      <c r="L47" s="122"/>
      <c r="M47" s="122"/>
      <c r="N47" s="122"/>
      <c r="O47" s="122"/>
      <c r="P47" s="122"/>
      <c r="Q47" s="122"/>
      <c r="R47" s="123"/>
      <c r="S47" s="1"/>
    </row>
    <row r="48" spans="1:21" ht="18.75" customHeight="1" x14ac:dyDescent="0.25">
      <c r="A48" s="74">
        <v>35</v>
      </c>
      <c r="B48" s="102"/>
      <c r="C48" s="99"/>
      <c r="D48" s="98" t="str">
        <f>CONCATENATE(IFERROR(VLOOKUP($C48,'Standard Bid Item List'!$B:$F,2,FALSE),"")," ",C48)</f>
        <v xml:space="preserve"> </v>
      </c>
      <c r="E48" s="100" t="str">
        <f>IFERROR(VLOOKUP($C48,'Standard Bid Item List'!$B:$F,5,FALSE),"")</f>
        <v/>
      </c>
      <c r="F48" s="101" t="str">
        <f>IFERROR(VLOOKUP($C48,'Standard Bid Item List'!$B:$F,4,FALSE),"")</f>
        <v/>
      </c>
      <c r="G48" s="117" t="str">
        <f t="shared" si="1"/>
        <v/>
      </c>
      <c r="H48" s="121"/>
      <c r="I48" s="122"/>
      <c r="J48" s="122"/>
      <c r="K48" s="122"/>
      <c r="L48" s="122"/>
      <c r="M48" s="122"/>
      <c r="N48" s="122"/>
      <c r="O48" s="122"/>
      <c r="P48" s="122"/>
      <c r="Q48" s="122"/>
      <c r="R48" s="123"/>
    </row>
    <row r="49" spans="1:18" ht="18.75" customHeight="1" x14ac:dyDescent="0.25">
      <c r="A49" s="75">
        <v>36</v>
      </c>
      <c r="B49" s="102"/>
      <c r="C49" s="99"/>
      <c r="D49" s="98" t="str">
        <f>CONCATENATE(IFERROR(VLOOKUP($C49,'Standard Bid Item List'!$B:$F,2,FALSE),"")," ",C49)</f>
        <v xml:space="preserve"> </v>
      </c>
      <c r="E49" s="100" t="str">
        <f>IFERROR(VLOOKUP($C49,'Standard Bid Item List'!$B:$F,5,FALSE),"")</f>
        <v/>
      </c>
      <c r="F49" s="101" t="str">
        <f>IFERROR(VLOOKUP($C49,'Standard Bid Item List'!$B:$F,4,FALSE),"")</f>
        <v/>
      </c>
      <c r="G49" s="117" t="str">
        <f t="shared" si="1"/>
        <v/>
      </c>
      <c r="H49" s="121"/>
      <c r="I49" s="122"/>
      <c r="J49" s="122"/>
      <c r="K49" s="122"/>
      <c r="L49" s="122"/>
      <c r="M49" s="122"/>
      <c r="N49" s="122"/>
      <c r="O49" s="122"/>
      <c r="P49" s="122"/>
      <c r="Q49" s="122"/>
      <c r="R49" s="123"/>
    </row>
    <row r="50" spans="1:18" ht="18.75" customHeight="1" x14ac:dyDescent="0.25">
      <c r="A50" s="74">
        <v>37</v>
      </c>
      <c r="B50" s="102"/>
      <c r="C50" s="99"/>
      <c r="D50" s="98" t="str">
        <f>CONCATENATE(IFERROR(VLOOKUP($C50,'Standard Bid Item List'!$B:$F,2,FALSE),"")," ",C50)</f>
        <v xml:space="preserve"> </v>
      </c>
      <c r="E50" s="100" t="str">
        <f>IFERROR(VLOOKUP($C50,'Standard Bid Item List'!$B:$F,5,FALSE),"")</f>
        <v/>
      </c>
      <c r="F50" s="101" t="str">
        <f>IFERROR(VLOOKUP($C50,'Standard Bid Item List'!$B:$F,4,FALSE),"")</f>
        <v/>
      </c>
      <c r="G50" s="117" t="str">
        <f t="shared" si="1"/>
        <v/>
      </c>
      <c r="H50" s="121"/>
      <c r="I50" s="122"/>
      <c r="J50" s="122"/>
      <c r="K50" s="122"/>
      <c r="L50" s="122"/>
      <c r="M50" s="122"/>
      <c r="N50" s="122"/>
      <c r="O50" s="122"/>
      <c r="P50" s="122"/>
      <c r="Q50" s="122"/>
      <c r="R50" s="123"/>
    </row>
    <row r="51" spans="1:18" ht="18.75" customHeight="1" x14ac:dyDescent="0.25">
      <c r="A51" s="75">
        <v>38</v>
      </c>
      <c r="B51" s="102"/>
      <c r="C51" s="99"/>
      <c r="D51" s="98" t="str">
        <f>CONCATENATE(IFERROR(VLOOKUP($C51,'Standard Bid Item List'!$B:$F,2,FALSE),"")," ",C51)</f>
        <v xml:space="preserve"> </v>
      </c>
      <c r="E51" s="100" t="str">
        <f>IFERROR(VLOOKUP($C51,'Standard Bid Item List'!$B:$F,5,FALSE),"")</f>
        <v/>
      </c>
      <c r="F51" s="101" t="str">
        <f>IFERROR(VLOOKUP($C51,'Standard Bid Item List'!$B:$F,4,FALSE),"")</f>
        <v/>
      </c>
      <c r="G51" s="117" t="str">
        <f t="shared" si="1"/>
        <v/>
      </c>
      <c r="H51" s="125"/>
      <c r="I51" s="122"/>
      <c r="J51" s="122"/>
      <c r="K51" s="122"/>
      <c r="L51" s="122"/>
      <c r="M51" s="122"/>
      <c r="N51" s="122"/>
      <c r="O51" s="122"/>
      <c r="P51" s="122"/>
      <c r="Q51" s="122"/>
      <c r="R51" s="123"/>
    </row>
    <row r="52" spans="1:18" ht="18.75" customHeight="1" x14ac:dyDescent="0.25">
      <c r="A52" s="74">
        <v>39</v>
      </c>
      <c r="B52" s="102"/>
      <c r="C52" s="99"/>
      <c r="D52" s="98" t="str">
        <f>CONCATENATE(IFERROR(VLOOKUP($C52,'Standard Bid Item List'!$B:$F,2,FALSE),"")," ",C52)</f>
        <v xml:space="preserve"> </v>
      </c>
      <c r="E52" s="100" t="str">
        <f>IFERROR(VLOOKUP($C52,'Standard Bid Item List'!$B:$F,5,FALSE),"")</f>
        <v/>
      </c>
      <c r="F52" s="101" t="str">
        <f>IFERROR(VLOOKUP($C52,'Standard Bid Item List'!$B:$F,4,FALSE),"")</f>
        <v/>
      </c>
      <c r="G52" s="117" t="str">
        <f t="shared" si="1"/>
        <v/>
      </c>
      <c r="H52" s="121"/>
      <c r="I52" s="122"/>
      <c r="J52" s="122"/>
      <c r="K52" s="122"/>
      <c r="L52" s="122"/>
      <c r="M52" s="122"/>
      <c r="N52" s="122"/>
      <c r="O52" s="122"/>
      <c r="P52" s="122"/>
      <c r="Q52" s="122"/>
      <c r="R52" s="123"/>
    </row>
    <row r="53" spans="1:18" ht="18.75" customHeight="1" x14ac:dyDescent="0.25">
      <c r="A53" s="75">
        <v>40</v>
      </c>
      <c r="B53" s="102"/>
      <c r="C53" s="99"/>
      <c r="D53" s="98" t="str">
        <f>CONCATENATE(IFERROR(VLOOKUP($C53,'Standard Bid Item List'!$B:$F,2,FALSE),"")," ",C53)</f>
        <v xml:space="preserve"> </v>
      </c>
      <c r="E53" s="100" t="str">
        <f>IFERROR(VLOOKUP($C53,'Standard Bid Item List'!$B:$F,5,FALSE),"")</f>
        <v/>
      </c>
      <c r="F53" s="101" t="str">
        <f>IFERROR(VLOOKUP($C53,'Standard Bid Item List'!$B:$F,4,FALSE),"")</f>
        <v/>
      </c>
      <c r="G53" s="117" t="str">
        <f t="shared" si="1"/>
        <v/>
      </c>
      <c r="H53" s="121"/>
      <c r="I53" s="122"/>
      <c r="J53" s="122"/>
      <c r="K53" s="122"/>
      <c r="L53" s="122"/>
      <c r="M53" s="122"/>
      <c r="N53" s="122"/>
      <c r="O53" s="122"/>
      <c r="P53" s="122"/>
      <c r="Q53" s="122"/>
      <c r="R53" s="123"/>
    </row>
    <row r="54" spans="1:18" ht="18.75" customHeight="1" x14ac:dyDescent="0.25">
      <c r="A54" s="74">
        <v>41</v>
      </c>
      <c r="B54" s="102"/>
      <c r="C54" s="99"/>
      <c r="D54" s="98" t="str">
        <f>CONCATENATE(IFERROR(VLOOKUP($C54,'Standard Bid Item List'!$B:$F,2,FALSE),"")," ",C54)</f>
        <v xml:space="preserve"> </v>
      </c>
      <c r="E54" s="100" t="str">
        <f>IFERROR(VLOOKUP($C54,'Standard Bid Item List'!$B:$F,5,FALSE),"")</f>
        <v/>
      </c>
      <c r="F54" s="101" t="str">
        <f>IFERROR(VLOOKUP($C54,'Standard Bid Item List'!$B:$F,4,FALSE),"")</f>
        <v/>
      </c>
      <c r="G54" s="117" t="str">
        <f t="shared" si="1"/>
        <v/>
      </c>
      <c r="H54" s="121"/>
      <c r="I54" s="122"/>
      <c r="J54" s="122"/>
      <c r="K54" s="122"/>
      <c r="L54" s="122"/>
      <c r="M54" s="122"/>
      <c r="N54" s="122"/>
      <c r="O54" s="122"/>
      <c r="P54" s="122"/>
      <c r="Q54" s="122"/>
      <c r="R54" s="123"/>
    </row>
    <row r="55" spans="1:18" ht="18.75" customHeight="1" x14ac:dyDescent="0.25">
      <c r="A55" s="75">
        <v>42</v>
      </c>
      <c r="B55" s="102"/>
      <c r="C55" s="99"/>
      <c r="D55" s="98" t="str">
        <f>CONCATENATE(IFERROR(VLOOKUP($C55,'Standard Bid Item List'!$B:$F,2,FALSE),"")," ",C55)</f>
        <v xml:space="preserve"> </v>
      </c>
      <c r="E55" s="100" t="str">
        <f>IFERROR(VLOOKUP($C55,'Standard Bid Item List'!$B:$F,5,FALSE),"")</f>
        <v/>
      </c>
      <c r="F55" s="101" t="str">
        <f>IFERROR(VLOOKUP($C55,'Standard Bid Item List'!$B:$F,4,FALSE),"")</f>
        <v/>
      </c>
      <c r="G55" s="117" t="str">
        <f t="shared" si="1"/>
        <v/>
      </c>
      <c r="H55" s="121"/>
      <c r="I55" s="122"/>
      <c r="J55" s="122"/>
      <c r="K55" s="122"/>
      <c r="L55" s="122"/>
      <c r="M55" s="122"/>
      <c r="N55" s="122"/>
      <c r="O55" s="122"/>
      <c r="P55" s="122"/>
      <c r="Q55" s="122"/>
      <c r="R55" s="123"/>
    </row>
    <row r="56" spans="1:18" ht="18.75" customHeight="1" x14ac:dyDescent="0.25">
      <c r="A56" s="74">
        <v>43</v>
      </c>
      <c r="B56" s="102"/>
      <c r="C56" s="99"/>
      <c r="D56" s="98" t="str">
        <f>CONCATENATE(IFERROR(VLOOKUP($C56,'Standard Bid Item List'!$B:$F,2,FALSE),"")," ",C56)</f>
        <v xml:space="preserve"> </v>
      </c>
      <c r="E56" s="100" t="str">
        <f>IFERROR(VLOOKUP($C56,'Standard Bid Item List'!$B:$F,5,FALSE),"")</f>
        <v/>
      </c>
      <c r="F56" s="101" t="str">
        <f>IFERROR(VLOOKUP($C56,'Standard Bid Item List'!$B:$F,4,FALSE),"")</f>
        <v/>
      </c>
      <c r="G56" s="117" t="str">
        <f t="shared" si="1"/>
        <v/>
      </c>
      <c r="H56" s="126"/>
      <c r="I56" s="122"/>
      <c r="J56" s="122"/>
      <c r="K56" s="122"/>
      <c r="L56" s="122"/>
      <c r="M56" s="122"/>
      <c r="N56" s="122"/>
      <c r="O56" s="122"/>
      <c r="P56" s="122"/>
      <c r="Q56" s="122"/>
      <c r="R56" s="123"/>
    </row>
    <row r="57" spans="1:18" ht="18.75" customHeight="1" x14ac:dyDescent="0.25">
      <c r="A57" s="75">
        <v>44</v>
      </c>
      <c r="B57" s="102"/>
      <c r="C57" s="99"/>
      <c r="D57" s="98" t="str">
        <f>CONCATENATE(IFERROR(VLOOKUP($C57,'Standard Bid Item List'!$B:$F,2,FALSE),"")," ",C57)</f>
        <v xml:space="preserve"> </v>
      </c>
      <c r="E57" s="100" t="str">
        <f>IFERROR(VLOOKUP($C57,'Standard Bid Item List'!$B:$F,5,FALSE),"")</f>
        <v/>
      </c>
      <c r="F57" s="101" t="str">
        <f>IFERROR(VLOOKUP($C57,'Standard Bid Item List'!$B:$F,4,FALSE),"")</f>
        <v/>
      </c>
      <c r="G57" s="117" t="str">
        <f t="shared" si="1"/>
        <v/>
      </c>
      <c r="H57" s="121"/>
      <c r="I57" s="122"/>
      <c r="J57" s="122"/>
      <c r="K57" s="122"/>
      <c r="L57" s="122"/>
      <c r="M57" s="122"/>
      <c r="N57" s="122"/>
      <c r="O57" s="122"/>
      <c r="P57" s="122"/>
      <c r="Q57" s="122"/>
      <c r="R57" s="123"/>
    </row>
    <row r="58" spans="1:18" ht="18.75" customHeight="1" x14ac:dyDescent="0.25">
      <c r="A58" s="74">
        <v>45</v>
      </c>
      <c r="B58" s="102"/>
      <c r="C58" s="99"/>
      <c r="D58" s="98" t="str">
        <f>CONCATENATE(IFERROR(VLOOKUP($C58,'Standard Bid Item List'!$B:$F,2,FALSE),"")," ",C58)</f>
        <v xml:space="preserve"> </v>
      </c>
      <c r="E58" s="100" t="str">
        <f>IFERROR(VLOOKUP($C58,'Standard Bid Item List'!$B:$F,5,FALSE),"")</f>
        <v/>
      </c>
      <c r="F58" s="101" t="str">
        <f>IFERROR(VLOOKUP($C58,'Standard Bid Item List'!$B:$F,4,FALSE),"")</f>
        <v/>
      </c>
      <c r="G58" s="117" t="str">
        <f t="shared" si="1"/>
        <v/>
      </c>
      <c r="H58" s="121"/>
      <c r="I58" s="122"/>
      <c r="J58" s="122"/>
      <c r="K58" s="122"/>
      <c r="L58" s="122"/>
      <c r="M58" s="122"/>
      <c r="N58" s="122"/>
      <c r="O58" s="122"/>
      <c r="P58" s="122"/>
      <c r="Q58" s="122"/>
      <c r="R58" s="123"/>
    </row>
    <row r="59" spans="1:18" ht="18.75" customHeight="1" x14ac:dyDescent="0.25">
      <c r="A59" s="75">
        <v>46</v>
      </c>
      <c r="B59" s="102"/>
      <c r="C59" s="99"/>
      <c r="D59" s="98" t="str">
        <f>CONCATENATE(IFERROR(VLOOKUP($C59,'Standard Bid Item List'!$B:$F,2,FALSE),"")," ",C59)</f>
        <v xml:space="preserve"> </v>
      </c>
      <c r="E59" s="100" t="str">
        <f>IFERROR(VLOOKUP($C59,'Standard Bid Item List'!$B:$F,5,FALSE),"")</f>
        <v/>
      </c>
      <c r="F59" s="101" t="str">
        <f>IFERROR(VLOOKUP($C59,'Standard Bid Item List'!$B:$F,4,FALSE),"")</f>
        <v/>
      </c>
      <c r="G59" s="117" t="str">
        <f t="shared" si="1"/>
        <v/>
      </c>
      <c r="H59" s="121"/>
      <c r="I59" s="122"/>
      <c r="J59" s="122"/>
      <c r="K59" s="122"/>
      <c r="L59" s="122"/>
      <c r="M59" s="122"/>
      <c r="N59" s="122"/>
      <c r="O59" s="122"/>
      <c r="P59" s="122"/>
      <c r="Q59" s="122"/>
      <c r="R59" s="123"/>
    </row>
    <row r="60" spans="1:18" ht="18.75" customHeight="1" x14ac:dyDescent="0.25">
      <c r="A60" s="74">
        <v>47</v>
      </c>
      <c r="B60" s="102"/>
      <c r="C60" s="99"/>
      <c r="D60" s="98" t="str">
        <f>CONCATENATE(IFERROR(VLOOKUP($C60,'Standard Bid Item List'!$B:$F,2,FALSE),"")," ",C60)</f>
        <v xml:space="preserve"> </v>
      </c>
      <c r="E60" s="100" t="str">
        <f>IFERROR(VLOOKUP($C60,'Standard Bid Item List'!$B:$F,5,FALSE),"")</f>
        <v/>
      </c>
      <c r="F60" s="101" t="str">
        <f>IFERROR(VLOOKUP($C60,'Standard Bid Item List'!$B:$F,4,FALSE),"")</f>
        <v/>
      </c>
      <c r="G60" s="117" t="str">
        <f t="shared" si="1"/>
        <v/>
      </c>
      <c r="H60" s="121"/>
      <c r="I60" s="122"/>
      <c r="J60" s="122"/>
      <c r="K60" s="122"/>
      <c r="L60" s="122"/>
      <c r="M60" s="122"/>
      <c r="N60" s="122"/>
      <c r="O60" s="122"/>
      <c r="P60" s="122"/>
      <c r="Q60" s="122"/>
      <c r="R60" s="123"/>
    </row>
    <row r="61" spans="1:18" ht="18.75" customHeight="1" x14ac:dyDescent="0.25">
      <c r="A61" s="75">
        <v>48</v>
      </c>
      <c r="B61" s="102"/>
      <c r="C61" s="99"/>
      <c r="D61" s="98" t="str">
        <f>CONCATENATE(IFERROR(VLOOKUP($C61,'Standard Bid Item List'!$B:$F,2,FALSE),"")," ",C61)</f>
        <v xml:space="preserve"> </v>
      </c>
      <c r="E61" s="100" t="str">
        <f>IFERROR(VLOOKUP($C61,'Standard Bid Item List'!$B:$F,5,FALSE),"")</f>
        <v/>
      </c>
      <c r="F61" s="101" t="str">
        <f>IFERROR(VLOOKUP($C61,'Standard Bid Item List'!$B:$F,4,FALSE),"")</f>
        <v/>
      </c>
      <c r="G61" s="117" t="str">
        <f t="shared" si="1"/>
        <v/>
      </c>
      <c r="H61" s="121"/>
      <c r="I61" s="122"/>
      <c r="J61" s="122"/>
      <c r="K61" s="122"/>
      <c r="L61" s="122"/>
      <c r="M61" s="122"/>
      <c r="N61" s="122"/>
      <c r="O61" s="122"/>
      <c r="P61" s="122"/>
      <c r="Q61" s="122"/>
      <c r="R61" s="123"/>
    </row>
    <row r="62" spans="1:18" ht="18.75" customHeight="1" x14ac:dyDescent="0.25">
      <c r="A62" s="74">
        <v>49</v>
      </c>
      <c r="B62" s="102"/>
      <c r="C62" s="99"/>
      <c r="D62" s="98" t="str">
        <f>CONCATENATE(IFERROR(VLOOKUP($C62,'Standard Bid Item List'!$B:$F,2,FALSE),"")," ",C62)</f>
        <v xml:space="preserve"> </v>
      </c>
      <c r="E62" s="100" t="str">
        <f>IFERROR(VLOOKUP($C62,'Standard Bid Item List'!$B:$F,5,FALSE),"")</f>
        <v/>
      </c>
      <c r="F62" s="101" t="str">
        <f>IFERROR(VLOOKUP($C62,'Standard Bid Item List'!$B:$F,4,FALSE),"")</f>
        <v/>
      </c>
      <c r="G62" s="117" t="str">
        <f t="shared" si="1"/>
        <v/>
      </c>
      <c r="H62" s="121"/>
      <c r="I62" s="122"/>
      <c r="J62" s="122"/>
      <c r="K62" s="122"/>
      <c r="L62" s="122"/>
      <c r="M62" s="122"/>
      <c r="N62" s="122"/>
      <c r="O62" s="122"/>
      <c r="P62" s="122"/>
      <c r="Q62" s="122"/>
      <c r="R62" s="123"/>
    </row>
    <row r="63" spans="1:18" ht="18.75" customHeight="1" x14ac:dyDescent="0.25">
      <c r="A63" s="75">
        <v>50</v>
      </c>
      <c r="B63" s="102"/>
      <c r="C63" s="99"/>
      <c r="D63" s="98" t="str">
        <f>CONCATENATE(IFERROR(VLOOKUP($C63,'Standard Bid Item List'!$B:$F,2,FALSE),"")," ",C63)</f>
        <v xml:space="preserve"> </v>
      </c>
      <c r="E63" s="100" t="str">
        <f>IFERROR(VLOOKUP($C63,'Standard Bid Item List'!$B:$F,5,FALSE),"")</f>
        <v/>
      </c>
      <c r="F63" s="101" t="str">
        <f>IFERROR(VLOOKUP($C63,'Standard Bid Item List'!$B:$F,4,FALSE),"")</f>
        <v/>
      </c>
      <c r="G63" s="117" t="str">
        <f t="shared" si="1"/>
        <v/>
      </c>
      <c r="H63" s="121"/>
      <c r="I63" s="122"/>
      <c r="J63" s="122"/>
      <c r="K63" s="122"/>
      <c r="L63" s="122"/>
      <c r="M63" s="122"/>
      <c r="N63" s="122"/>
      <c r="O63" s="122"/>
      <c r="P63" s="122"/>
      <c r="Q63" s="122"/>
      <c r="R63" s="123"/>
    </row>
    <row r="64" spans="1:18" ht="18.75" customHeight="1" x14ac:dyDescent="0.25"/>
    <row r="65" ht="18.75" customHeight="1" x14ac:dyDescent="0.25"/>
    <row r="68" ht="15" customHeight="1" x14ac:dyDescent="0.25"/>
    <row r="70" ht="15.75" customHeight="1" x14ac:dyDescent="0.25"/>
    <row r="71" ht="15.75" customHeight="1" x14ac:dyDescent="0.25"/>
    <row r="87" ht="15.75" customHeight="1" x14ac:dyDescent="0.25"/>
  </sheetData>
  <sheetProtection algorithmName="SHA-512" hashValue="AaDt/y8Ta/wVlzYiXU326IX2OhiOJCLQRxyFvMY04zcaURGDdW/27vrhEJ+5avPep9PtDV9R4vGvrCzC0u5/CA==" saltValue="IPEIo22ZBUL0gGrNltw+Xw==" spinCount="100000" sheet="1" objects="1" scenarios="1"/>
  <mergeCells count="11">
    <mergeCell ref="A12:C12"/>
    <mergeCell ref="D12:G12"/>
    <mergeCell ref="H12:R12"/>
    <mergeCell ref="A9:G10"/>
    <mergeCell ref="H9:R10"/>
    <mergeCell ref="F3:G3"/>
    <mergeCell ref="F5:G5"/>
    <mergeCell ref="A7:G7"/>
    <mergeCell ref="A1:R1"/>
    <mergeCell ref="B11:D11"/>
    <mergeCell ref="E11:G11"/>
  </mergeCells>
  <dataValidations count="1">
    <dataValidation type="list" errorStyle="information" allowBlank="1" showInputMessage="1" showErrorMessage="1" errorTitle="Non-Standard Entry" error="Descriptions may only be modified for Non Standard Items." sqref="C14:C63" xr:uid="{F2791672-F56E-4C2A-AA56-E6BF4B15A1A7}">
      <formula1>INDIRECT(B14)</formula1>
    </dataValidation>
  </dataValidations>
  <hyperlinks>
    <hyperlink ref="E11" r:id="rId1" display="Prequalified Contractor List  - Water and Sewer" xr:uid="{4303DF99-EECA-4BFE-BC8D-60A9A184C730}"/>
    <hyperlink ref="E11:G11" r:id="rId2" display="Link: Prequalified Contractor Lists" xr:uid="{A4E08631-715E-4E05-ADEA-B039952EB5F7}"/>
  </hyperlinks>
  <pageMargins left="0.5" right="0.5" top="0.5" bottom="0.5" header="0.3" footer="0.3"/>
  <pageSetup paperSize="17" scale="52" fitToHeight="0" orientation="landscape" r:id="rId3"/>
  <extLst>
    <ext xmlns:x14="http://schemas.microsoft.com/office/spreadsheetml/2009/9/main" uri="{CCE6A557-97BC-4b89-ADB6-D9C93CAAB3DF}">
      <x14:dataValidations xmlns:xm="http://schemas.microsoft.com/office/excel/2006/main" count="2">
        <x14:dataValidation type="list" allowBlank="1" showInputMessage="1" showErrorMessage="1" xr:uid="{1A4DF5ED-4C65-4069-87CB-738B8E646FC1}">
          <x14:formula1>
            <xm:f>'List Creator'!$K$2:$K$10</xm:f>
          </x14:formula1>
          <xm:sqref>B14:B63</xm:sqref>
        </x14:dataValidation>
        <x14:dataValidation type="list" allowBlank="1" showInputMessage="1" showErrorMessage="1" xr:uid="{540C1EAC-B4E5-4851-B08B-4B4B9086085E}">
          <x14:formula1>
            <xm:f>'List Creator'!$M:$M</xm:f>
          </x14:formula1>
          <xm:sqref>H13:R13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68076-5AE0-45A1-8DEC-ABCFBF5ABD59}">
  <sheetPr>
    <pageSetUpPr fitToPage="1"/>
  </sheetPr>
  <dimension ref="A1:U86"/>
  <sheetViews>
    <sheetView view="pageBreakPreview" zoomScale="55" zoomScaleNormal="55" zoomScaleSheetLayoutView="55" workbookViewId="0">
      <selection activeCell="I12" sqref="I12"/>
    </sheetView>
  </sheetViews>
  <sheetFormatPr defaultColWidth="8.85546875" defaultRowHeight="15.75" x14ac:dyDescent="0.25"/>
  <cols>
    <col min="1" max="1" width="10.28515625" style="3" customWidth="1"/>
    <col min="2" max="2" width="38" style="3" customWidth="1"/>
    <col min="3" max="3" width="54" style="3" customWidth="1"/>
    <col min="4" max="4" width="54.7109375" style="3" customWidth="1"/>
    <col min="5" max="5" width="25.7109375" style="3" customWidth="1"/>
    <col min="6" max="6" width="19" style="3" customWidth="1"/>
    <col min="7" max="7" width="17.140625" style="3" customWidth="1"/>
    <col min="8" max="10" width="15.85546875" style="3" customWidth="1"/>
    <col min="11" max="18" width="15.85546875" style="2" customWidth="1"/>
    <col min="19" max="19" width="5.140625" style="2" bestFit="1" customWidth="1"/>
    <col min="20" max="20" width="9.28515625" style="2" customWidth="1"/>
    <col min="21" max="16384" width="8.85546875" style="2"/>
  </cols>
  <sheetData>
    <row r="1" spans="1:20" s="1" customFormat="1" ht="31.15" customHeight="1" x14ac:dyDescent="0.3">
      <c r="A1" s="140" t="s">
        <v>7</v>
      </c>
      <c r="B1" s="140"/>
      <c r="C1" s="140"/>
      <c r="D1" s="140"/>
      <c r="E1" s="140"/>
      <c r="F1" s="140"/>
      <c r="G1" s="140"/>
      <c r="H1" s="140"/>
      <c r="I1" s="140"/>
      <c r="J1" s="140"/>
      <c r="K1" s="140"/>
      <c r="L1" s="140"/>
      <c r="M1" s="140"/>
      <c r="N1" s="140"/>
      <c r="O1" s="140"/>
      <c r="P1" s="140"/>
      <c r="Q1" s="140"/>
      <c r="R1" s="140"/>
      <c r="S1" s="77"/>
    </row>
    <row r="2" spans="1:20" s="1" customFormat="1" ht="15.75" customHeight="1" x14ac:dyDescent="0.3">
      <c r="A2" s="78"/>
      <c r="B2" s="79"/>
      <c r="C2" s="78"/>
      <c r="D2" s="78"/>
      <c r="E2" s="78"/>
      <c r="F2" s="78"/>
      <c r="G2" s="78"/>
      <c r="H2" s="76"/>
      <c r="I2" s="76"/>
      <c r="J2" s="76"/>
      <c r="K2" s="76"/>
      <c r="L2" s="76"/>
      <c r="M2" s="76"/>
      <c r="N2" s="76"/>
      <c r="O2" s="76"/>
      <c r="P2" s="76"/>
      <c r="Q2" s="76"/>
      <c r="R2" s="76"/>
      <c r="S2" s="77"/>
    </row>
    <row r="3" spans="1:20" s="1" customFormat="1" ht="35.450000000000003" customHeight="1" thickBot="1" x14ac:dyDescent="0.35">
      <c r="A3" s="78"/>
      <c r="B3" s="71" t="s">
        <v>5690</v>
      </c>
      <c r="C3" s="92" t="str">
        <f>IF(Water!C3=0,"",Water!C3)</f>
        <v/>
      </c>
      <c r="D3" s="80"/>
      <c r="E3" s="71" t="s">
        <v>5691</v>
      </c>
      <c r="F3" s="149" t="str">
        <f>IF(Water!F3=0,"",Water!F3)</f>
        <v/>
      </c>
      <c r="G3" s="149"/>
      <c r="H3" s="76"/>
      <c r="I3" s="76"/>
      <c r="J3" s="76"/>
      <c r="K3" s="76"/>
      <c r="L3" s="76"/>
      <c r="M3" s="76"/>
      <c r="N3" s="76"/>
      <c r="O3" s="76"/>
      <c r="P3" s="76"/>
      <c r="Q3" s="76"/>
      <c r="R3" s="76"/>
      <c r="S3" s="77"/>
    </row>
    <row r="4" spans="1:20" s="1" customFormat="1" ht="15.75" customHeight="1" x14ac:dyDescent="0.3">
      <c r="A4" s="78"/>
      <c r="B4" s="79"/>
      <c r="C4" s="78"/>
      <c r="D4" s="78"/>
      <c r="E4" s="71"/>
      <c r="F4" s="80"/>
      <c r="G4" s="78"/>
      <c r="H4" s="76"/>
      <c r="I4" s="76"/>
      <c r="J4" s="76"/>
      <c r="K4" s="76"/>
      <c r="L4" s="76"/>
      <c r="M4" s="76"/>
      <c r="N4" s="76"/>
      <c r="O4" s="76"/>
      <c r="P4" s="76"/>
      <c r="Q4" s="76"/>
      <c r="R4" s="76"/>
      <c r="S4" s="77"/>
    </row>
    <row r="5" spans="1:20" s="1" customFormat="1" ht="35.450000000000003" customHeight="1" thickBot="1" x14ac:dyDescent="0.35">
      <c r="A5" s="78"/>
      <c r="B5" s="79" t="s">
        <v>5693</v>
      </c>
      <c r="C5" s="92" t="str">
        <f>IF(Water!C5=0,"",Water!C5)</f>
        <v/>
      </c>
      <c r="D5" s="80"/>
      <c r="E5" s="71" t="s">
        <v>5692</v>
      </c>
      <c r="F5" s="149" t="str">
        <f>IF(Water!F5=0,"",Water!F5)</f>
        <v/>
      </c>
      <c r="G5" s="149"/>
      <c r="H5" s="76"/>
      <c r="I5" s="76"/>
      <c r="J5" s="76"/>
      <c r="K5" s="76"/>
      <c r="L5" s="76"/>
      <c r="M5" s="76"/>
      <c r="N5" s="76"/>
      <c r="O5" s="76"/>
      <c r="P5" s="76"/>
      <c r="Q5" s="76"/>
      <c r="R5" s="76"/>
      <c r="S5" s="77"/>
    </row>
    <row r="6" spans="1:20" s="1" customFormat="1" ht="15.75" customHeight="1" x14ac:dyDescent="0.3">
      <c r="A6" s="78"/>
      <c r="B6" s="71"/>
      <c r="C6" s="80"/>
      <c r="D6" s="80"/>
      <c r="E6" s="80"/>
      <c r="F6" s="78"/>
      <c r="G6" s="78"/>
      <c r="H6" s="76"/>
      <c r="I6" s="76"/>
      <c r="J6" s="76"/>
      <c r="K6" s="76"/>
      <c r="L6" s="76"/>
      <c r="M6" s="76"/>
      <c r="N6" s="76"/>
      <c r="O6" s="76"/>
      <c r="P6" s="76"/>
      <c r="Q6" s="76"/>
      <c r="R6" s="76"/>
      <c r="S6" s="77"/>
    </row>
    <row r="7" spans="1:20" s="1" customFormat="1" ht="19.5" customHeight="1" x14ac:dyDescent="0.25">
      <c r="A7" s="132"/>
      <c r="B7" s="132"/>
      <c r="C7" s="132"/>
      <c r="D7" s="132"/>
      <c r="E7" s="132"/>
      <c r="F7" s="132"/>
      <c r="G7" s="132"/>
      <c r="H7" s="76"/>
      <c r="I7" s="76"/>
      <c r="J7" s="76"/>
      <c r="K7" s="76"/>
      <c r="L7" s="76"/>
      <c r="M7" s="76"/>
      <c r="N7" s="76"/>
      <c r="O7" s="76"/>
      <c r="P7" s="76"/>
      <c r="Q7" s="76"/>
      <c r="R7" s="76"/>
      <c r="S7" s="77"/>
    </row>
    <row r="8" spans="1:20" ht="18.75" customHeight="1" thickBot="1" x14ac:dyDescent="0.3">
      <c r="A8" s="80"/>
      <c r="B8" s="80"/>
      <c r="C8" s="80"/>
      <c r="D8" s="80"/>
      <c r="E8" s="80"/>
      <c r="F8" s="80"/>
      <c r="G8" s="80"/>
      <c r="H8" s="80"/>
      <c r="I8" s="80"/>
      <c r="J8" s="80"/>
      <c r="K8" s="80"/>
      <c r="L8" s="80"/>
      <c r="M8" s="80"/>
      <c r="N8" s="80"/>
      <c r="O8" s="80"/>
      <c r="P8" s="80"/>
      <c r="Q8" s="80"/>
      <c r="R8" s="80"/>
      <c r="S8" s="81"/>
    </row>
    <row r="9" spans="1:20" ht="18.75" customHeight="1" x14ac:dyDescent="0.25">
      <c r="A9" s="133" t="s">
        <v>5695</v>
      </c>
      <c r="B9" s="134"/>
      <c r="C9" s="134"/>
      <c r="D9" s="135"/>
      <c r="E9" s="135"/>
      <c r="F9" s="135"/>
      <c r="G9" s="136"/>
      <c r="H9" s="150" t="s">
        <v>6</v>
      </c>
      <c r="I9" s="151"/>
      <c r="J9" s="151"/>
      <c r="K9" s="151"/>
      <c r="L9" s="151"/>
      <c r="M9" s="151"/>
      <c r="N9" s="151"/>
      <c r="O9" s="151"/>
      <c r="P9" s="151"/>
      <c r="Q9" s="151"/>
      <c r="R9" s="152"/>
    </row>
    <row r="10" spans="1:20" ht="18.75" customHeight="1" thickBot="1" x14ac:dyDescent="0.3">
      <c r="A10" s="137"/>
      <c r="B10" s="138"/>
      <c r="C10" s="138"/>
      <c r="D10" s="138"/>
      <c r="E10" s="138"/>
      <c r="F10" s="138"/>
      <c r="G10" s="139"/>
      <c r="H10" s="153"/>
      <c r="I10" s="154"/>
      <c r="J10" s="154"/>
      <c r="K10" s="154"/>
      <c r="L10" s="154"/>
      <c r="M10" s="154"/>
      <c r="N10" s="154"/>
      <c r="O10" s="154"/>
      <c r="P10" s="154"/>
      <c r="Q10" s="154"/>
      <c r="R10" s="155"/>
    </row>
    <row r="11" spans="1:20" ht="18.75" customHeight="1" thickBot="1" x14ac:dyDescent="0.3">
      <c r="A11" s="146" t="s">
        <v>5703</v>
      </c>
      <c r="B11" s="147"/>
      <c r="C11" s="147"/>
      <c r="D11" s="141" t="s">
        <v>5702</v>
      </c>
      <c r="E11" s="141"/>
      <c r="F11" s="141"/>
      <c r="G11" s="142"/>
      <c r="H11" s="143" t="s">
        <v>5704</v>
      </c>
      <c r="I11" s="144"/>
      <c r="J11" s="144"/>
      <c r="K11" s="144"/>
      <c r="L11" s="144"/>
      <c r="M11" s="144"/>
      <c r="N11" s="144"/>
      <c r="O11" s="144"/>
      <c r="P11" s="144"/>
      <c r="Q11" s="144"/>
      <c r="R11" s="145"/>
    </row>
    <row r="12" spans="1:20" ht="38.450000000000003" customHeight="1" thickBot="1" x14ac:dyDescent="0.3">
      <c r="A12" s="82" t="s">
        <v>5</v>
      </c>
      <c r="B12" s="83" t="s">
        <v>2914</v>
      </c>
      <c r="C12" s="84" t="s">
        <v>5700</v>
      </c>
      <c r="D12" s="84" t="s">
        <v>5701</v>
      </c>
      <c r="E12" s="84" t="s">
        <v>2</v>
      </c>
      <c r="F12" s="84" t="s">
        <v>3</v>
      </c>
      <c r="G12" s="85" t="s">
        <v>4</v>
      </c>
      <c r="H12" s="95"/>
      <c r="I12" s="96"/>
      <c r="J12" s="96"/>
      <c r="K12" s="96"/>
      <c r="L12" s="96"/>
      <c r="M12" s="96"/>
      <c r="N12" s="96"/>
      <c r="O12" s="96"/>
      <c r="P12" s="96"/>
      <c r="Q12" s="96"/>
      <c r="R12" s="97"/>
    </row>
    <row r="13" spans="1:20" ht="30.6" customHeight="1" x14ac:dyDescent="0.25">
      <c r="A13" s="72">
        <v>1</v>
      </c>
      <c r="B13" s="99"/>
      <c r="C13" s="99"/>
      <c r="D13" s="98" t="str">
        <f>CONCATENATE(IFERROR(VLOOKUP($C13,'Standard Bid Item List'!$B:$F,2,FALSE),"")," ",C13)</f>
        <v xml:space="preserve"> </v>
      </c>
      <c r="E13" s="100" t="str">
        <f>IFERROR(VLOOKUP($C13,'Standard Bid Item List'!$B:$F,5,FALSE),"")</f>
        <v/>
      </c>
      <c r="F13" s="101" t="str">
        <f>IFERROR(VLOOKUP($C13,'Standard Bid Item List'!$B:$F,4,FALSE),"")</f>
        <v/>
      </c>
      <c r="G13" s="117" t="str">
        <f>IF(SUM(H13:R13)=0,"",SUM(H13:R13))</f>
        <v/>
      </c>
      <c r="H13" s="118"/>
      <c r="I13" s="119"/>
      <c r="J13" s="119"/>
      <c r="K13" s="119"/>
      <c r="L13" s="119"/>
      <c r="M13" s="119"/>
      <c r="N13" s="119"/>
      <c r="O13" s="119"/>
      <c r="P13" s="119"/>
      <c r="Q13" s="119"/>
      <c r="R13" s="120"/>
      <c r="S13" s="1"/>
      <c r="T13" s="73"/>
    </row>
    <row r="14" spans="1:20" ht="18.75" customHeight="1" x14ac:dyDescent="0.25">
      <c r="A14" s="74">
        <v>2</v>
      </c>
      <c r="B14" s="102"/>
      <c r="C14" s="99"/>
      <c r="D14" s="98" t="str">
        <f>CONCATENATE(IFERROR(VLOOKUP($C14,'Standard Bid Item List'!$B:$F,2,FALSE),"")," ",C14)</f>
        <v xml:space="preserve"> </v>
      </c>
      <c r="E14" s="100" t="str">
        <f>IFERROR(VLOOKUP($C14,'Standard Bid Item List'!$B:$F,5,FALSE),"")</f>
        <v/>
      </c>
      <c r="F14" s="101" t="str">
        <f>IFERROR(VLOOKUP($C14,'Standard Bid Item List'!$B:$F,4,FALSE),"")</f>
        <v/>
      </c>
      <c r="G14" s="117" t="str">
        <f t="shared" ref="G14:G42" si="0">IF(SUM(H14:R14)=0,"",SUM(H14:R14))</f>
        <v/>
      </c>
      <c r="H14" s="121"/>
      <c r="I14" s="122"/>
      <c r="J14" s="122"/>
      <c r="K14" s="122"/>
      <c r="L14" s="122"/>
      <c r="M14" s="122"/>
      <c r="N14" s="122"/>
      <c r="O14" s="122"/>
      <c r="P14" s="122"/>
      <c r="Q14" s="122"/>
      <c r="R14" s="123"/>
      <c r="S14" s="1"/>
      <c r="T14" s="73"/>
    </row>
    <row r="15" spans="1:20" ht="18.75" customHeight="1" x14ac:dyDescent="0.25">
      <c r="A15" s="74">
        <v>3</v>
      </c>
      <c r="B15" s="102"/>
      <c r="C15" s="99"/>
      <c r="D15" s="98" t="str">
        <f>CONCATENATE(IFERROR(VLOOKUP($C15,'Standard Bid Item List'!$B:$F,2,FALSE),"")," ",C15)</f>
        <v xml:space="preserve"> </v>
      </c>
      <c r="E15" s="100" t="str">
        <f>IFERROR(VLOOKUP($C15,'Standard Bid Item List'!$B:$F,5,FALSE),"")</f>
        <v/>
      </c>
      <c r="F15" s="101" t="str">
        <f>IFERROR(VLOOKUP($C15,'Standard Bid Item List'!$B:$F,4,FALSE),"")</f>
        <v/>
      </c>
      <c r="G15" s="117" t="str">
        <f t="shared" si="0"/>
        <v/>
      </c>
      <c r="H15" s="121"/>
      <c r="I15" s="122"/>
      <c r="J15" s="122"/>
      <c r="K15" s="122"/>
      <c r="L15" s="122"/>
      <c r="M15" s="122"/>
      <c r="N15" s="122"/>
      <c r="O15" s="122"/>
      <c r="P15" s="122"/>
      <c r="Q15" s="122"/>
      <c r="R15" s="123"/>
      <c r="S15" s="1"/>
      <c r="T15" s="73"/>
    </row>
    <row r="16" spans="1:20" s="1" customFormat="1" ht="18.75" customHeight="1" x14ac:dyDescent="0.25">
      <c r="A16" s="74">
        <v>4</v>
      </c>
      <c r="B16" s="102"/>
      <c r="C16" s="99"/>
      <c r="D16" s="98" t="str">
        <f>CONCATENATE(IFERROR(VLOOKUP($C16,'Standard Bid Item List'!$B:$F,2,FALSE),"")," ",C16)</f>
        <v xml:space="preserve"> </v>
      </c>
      <c r="E16" s="100" t="str">
        <f>IFERROR(VLOOKUP($C16,'Standard Bid Item List'!$B:$F,5,FALSE),"")</f>
        <v/>
      </c>
      <c r="F16" s="101" t="str">
        <f>IFERROR(VLOOKUP($C16,'Standard Bid Item List'!$B:$F,4,FALSE),"")</f>
        <v/>
      </c>
      <c r="G16" s="117" t="str">
        <f t="shared" si="0"/>
        <v/>
      </c>
      <c r="H16" s="121"/>
      <c r="I16" s="122"/>
      <c r="J16" s="122"/>
      <c r="K16" s="122"/>
      <c r="L16" s="122"/>
      <c r="M16" s="122"/>
      <c r="N16" s="122"/>
      <c r="O16" s="122"/>
      <c r="P16" s="122"/>
      <c r="Q16" s="122"/>
      <c r="R16" s="123"/>
      <c r="T16" s="2"/>
    </row>
    <row r="17" spans="1:21" ht="16.5" customHeight="1" x14ac:dyDescent="0.25">
      <c r="A17" s="74">
        <v>5</v>
      </c>
      <c r="B17" s="102"/>
      <c r="C17" s="99"/>
      <c r="D17" s="98" t="str">
        <f>CONCATENATE(IFERROR(VLOOKUP($C17,'Standard Bid Item List'!$B:$F,2,FALSE),"")," ",C17)</f>
        <v xml:space="preserve"> </v>
      </c>
      <c r="E17" s="100" t="str">
        <f>IFERROR(VLOOKUP($C17,'Standard Bid Item List'!$B:$F,5,FALSE),"")</f>
        <v/>
      </c>
      <c r="F17" s="101" t="str">
        <f>IFERROR(VLOOKUP($C17,'Standard Bid Item List'!$B:$F,4,FALSE),"")</f>
        <v/>
      </c>
      <c r="G17" s="117" t="str">
        <f t="shared" si="0"/>
        <v/>
      </c>
      <c r="H17" s="121"/>
      <c r="I17" s="122"/>
      <c r="J17" s="122"/>
      <c r="K17" s="122"/>
      <c r="L17" s="122"/>
      <c r="M17" s="122"/>
      <c r="N17" s="122"/>
      <c r="O17" s="122"/>
      <c r="P17" s="122"/>
      <c r="Q17" s="122"/>
      <c r="R17" s="124"/>
      <c r="S17" s="1"/>
      <c r="T17" s="73"/>
    </row>
    <row r="18" spans="1:21" ht="18" customHeight="1" x14ac:dyDescent="0.25">
      <c r="A18" s="74">
        <v>6</v>
      </c>
      <c r="B18" s="102"/>
      <c r="C18" s="99"/>
      <c r="D18" s="98" t="str">
        <f>CONCATENATE(IFERROR(VLOOKUP($C18,'Standard Bid Item List'!$B:$F,2,FALSE),"")," ",C18)</f>
        <v xml:space="preserve"> </v>
      </c>
      <c r="E18" s="100" t="str">
        <f>IFERROR(VLOOKUP($C18,'Standard Bid Item List'!$B:$F,5,FALSE),"")</f>
        <v/>
      </c>
      <c r="F18" s="101" t="str">
        <f>IFERROR(VLOOKUP($C18,'Standard Bid Item List'!$B:$F,4,FALSE),"")</f>
        <v/>
      </c>
      <c r="G18" s="117" t="str">
        <f t="shared" si="0"/>
        <v/>
      </c>
      <c r="H18" s="121"/>
      <c r="I18" s="122"/>
      <c r="J18" s="122"/>
      <c r="K18" s="122"/>
      <c r="L18" s="122"/>
      <c r="M18" s="122"/>
      <c r="N18" s="122"/>
      <c r="O18" s="122"/>
      <c r="P18" s="122"/>
      <c r="Q18" s="122"/>
      <c r="R18" s="123"/>
      <c r="S18" s="1"/>
      <c r="T18" s="73"/>
    </row>
    <row r="19" spans="1:21" s="1" customFormat="1" ht="18.75" customHeight="1" x14ac:dyDescent="0.25">
      <c r="A19" s="74">
        <v>7</v>
      </c>
      <c r="B19" s="102"/>
      <c r="C19" s="99"/>
      <c r="D19" s="98" t="str">
        <f>CONCATENATE(IFERROR(VLOOKUP($C19,'Standard Bid Item List'!$B:$F,2,FALSE),"")," ",C19)</f>
        <v xml:space="preserve"> </v>
      </c>
      <c r="E19" s="100" t="str">
        <f>IFERROR(VLOOKUP($C19,'Standard Bid Item List'!$B:$F,5,FALSE),"")</f>
        <v/>
      </c>
      <c r="F19" s="101" t="str">
        <f>IFERROR(VLOOKUP($C19,'Standard Bid Item List'!$B:$F,4,FALSE),"")</f>
        <v/>
      </c>
      <c r="G19" s="117" t="str">
        <f t="shared" si="0"/>
        <v/>
      </c>
      <c r="H19" s="121"/>
      <c r="I19" s="122"/>
      <c r="J19" s="122"/>
      <c r="K19" s="122"/>
      <c r="L19" s="122"/>
      <c r="M19" s="122"/>
      <c r="N19" s="122"/>
      <c r="O19" s="122"/>
      <c r="P19" s="122"/>
      <c r="Q19" s="122"/>
      <c r="R19" s="123"/>
      <c r="T19" s="2"/>
    </row>
    <row r="20" spans="1:21" s="1" customFormat="1" ht="18.75" customHeight="1" x14ac:dyDescent="0.25">
      <c r="A20" s="74">
        <v>8</v>
      </c>
      <c r="B20" s="102"/>
      <c r="C20" s="99"/>
      <c r="D20" s="98" t="str">
        <f>CONCATENATE(IFERROR(VLOOKUP($C20,'Standard Bid Item List'!$B:$F,2,FALSE),"")," ",C20)</f>
        <v xml:space="preserve"> </v>
      </c>
      <c r="E20" s="100" t="str">
        <f>IFERROR(VLOOKUP($C20,'Standard Bid Item List'!$B:$F,5,FALSE),"")</f>
        <v/>
      </c>
      <c r="F20" s="101" t="str">
        <f>IFERROR(VLOOKUP($C20,'Standard Bid Item List'!$B:$F,4,FALSE),"")</f>
        <v/>
      </c>
      <c r="G20" s="117" t="str">
        <f t="shared" si="0"/>
        <v/>
      </c>
      <c r="H20" s="121"/>
      <c r="I20" s="122"/>
      <c r="J20" s="122"/>
      <c r="K20" s="122"/>
      <c r="L20" s="122"/>
      <c r="M20" s="122"/>
      <c r="N20" s="122"/>
      <c r="O20" s="122"/>
      <c r="P20" s="122"/>
      <c r="Q20" s="122"/>
      <c r="R20" s="123"/>
      <c r="T20" s="2"/>
    </row>
    <row r="21" spans="1:21" s="1" customFormat="1" ht="18.75" customHeight="1" x14ac:dyDescent="0.25">
      <c r="A21" s="74">
        <v>9</v>
      </c>
      <c r="B21" s="102"/>
      <c r="C21" s="99"/>
      <c r="D21" s="98" t="str">
        <f>CONCATENATE(IFERROR(VLOOKUP($C21,'Standard Bid Item List'!$B:$F,2,FALSE),"")," ",C21)</f>
        <v xml:space="preserve"> </v>
      </c>
      <c r="E21" s="100" t="str">
        <f>IFERROR(VLOOKUP($C21,'Standard Bid Item List'!$B:$F,5,FALSE),"")</f>
        <v/>
      </c>
      <c r="F21" s="101" t="str">
        <f>IFERROR(VLOOKUP($C21,'Standard Bid Item List'!$B:$F,4,FALSE),"")</f>
        <v/>
      </c>
      <c r="G21" s="117" t="str">
        <f t="shared" si="0"/>
        <v/>
      </c>
      <c r="H21" s="121"/>
      <c r="I21" s="122"/>
      <c r="J21" s="122"/>
      <c r="K21" s="122"/>
      <c r="L21" s="122"/>
      <c r="M21" s="122"/>
      <c r="N21" s="122"/>
      <c r="O21" s="122"/>
      <c r="P21" s="122"/>
      <c r="Q21" s="122"/>
      <c r="R21" s="123"/>
      <c r="T21" s="2"/>
    </row>
    <row r="22" spans="1:21" s="1" customFormat="1" ht="18.75" customHeight="1" x14ac:dyDescent="0.25">
      <c r="A22" s="74">
        <v>10</v>
      </c>
      <c r="B22" s="102"/>
      <c r="C22" s="99"/>
      <c r="D22" s="98" t="str">
        <f>CONCATENATE(IFERROR(VLOOKUP($C22,'Standard Bid Item List'!$B:$F,2,FALSE),"")," ",C22)</f>
        <v xml:space="preserve"> </v>
      </c>
      <c r="E22" s="100" t="str">
        <f>IFERROR(VLOOKUP($C22,'Standard Bid Item List'!$B:$F,5,FALSE),"")</f>
        <v/>
      </c>
      <c r="F22" s="101" t="str">
        <f>IFERROR(VLOOKUP($C22,'Standard Bid Item List'!$B:$F,4,FALSE),"")</f>
        <v/>
      </c>
      <c r="G22" s="117" t="str">
        <f t="shared" si="0"/>
        <v/>
      </c>
      <c r="H22" s="121"/>
      <c r="I22" s="122"/>
      <c r="J22" s="122"/>
      <c r="K22" s="122"/>
      <c r="L22" s="122"/>
      <c r="M22" s="122"/>
      <c r="N22" s="122"/>
      <c r="O22" s="122"/>
      <c r="P22" s="122"/>
      <c r="Q22" s="122"/>
      <c r="R22" s="123"/>
      <c r="T22" s="2"/>
    </row>
    <row r="23" spans="1:21" s="1" customFormat="1" ht="18.75" customHeight="1" x14ac:dyDescent="0.25">
      <c r="A23" s="74">
        <v>11</v>
      </c>
      <c r="B23" s="102"/>
      <c r="C23" s="99"/>
      <c r="D23" s="98" t="str">
        <f>CONCATENATE(IFERROR(VLOOKUP($C23,'Standard Bid Item List'!$B:$F,2,FALSE),"")," ",C23)</f>
        <v xml:space="preserve"> </v>
      </c>
      <c r="E23" s="100" t="str">
        <f>IFERROR(VLOOKUP($C23,'Standard Bid Item List'!$B:$F,5,FALSE),"")</f>
        <v/>
      </c>
      <c r="F23" s="101" t="str">
        <f>IFERROR(VLOOKUP($C23,'Standard Bid Item List'!$B:$F,4,FALSE),"")</f>
        <v/>
      </c>
      <c r="G23" s="117" t="str">
        <f t="shared" si="0"/>
        <v/>
      </c>
      <c r="H23" s="121"/>
      <c r="I23" s="122"/>
      <c r="J23" s="122"/>
      <c r="K23" s="122"/>
      <c r="L23" s="122"/>
      <c r="M23" s="122"/>
      <c r="N23" s="122"/>
      <c r="O23" s="122"/>
      <c r="P23" s="122"/>
      <c r="Q23" s="122"/>
      <c r="R23" s="123"/>
      <c r="T23" s="2"/>
    </row>
    <row r="24" spans="1:21" s="1" customFormat="1" ht="18.75" customHeight="1" x14ac:dyDescent="0.25">
      <c r="A24" s="74">
        <v>12</v>
      </c>
      <c r="B24" s="102"/>
      <c r="C24" s="99"/>
      <c r="D24" s="98" t="str">
        <f>CONCATENATE(IFERROR(VLOOKUP($C24,'Standard Bid Item List'!$B:$F,2,FALSE),"")," ",C24)</f>
        <v xml:space="preserve"> </v>
      </c>
      <c r="E24" s="100" t="str">
        <f>IFERROR(VLOOKUP($C24,'Standard Bid Item List'!$B:$F,5,FALSE),"")</f>
        <v/>
      </c>
      <c r="F24" s="101" t="str">
        <f>IFERROR(VLOOKUP($C24,'Standard Bid Item List'!$B:$F,4,FALSE),"")</f>
        <v/>
      </c>
      <c r="G24" s="117" t="str">
        <f t="shared" si="0"/>
        <v/>
      </c>
      <c r="H24" s="121"/>
      <c r="I24" s="122"/>
      <c r="J24" s="122"/>
      <c r="K24" s="122"/>
      <c r="L24" s="122"/>
      <c r="M24" s="122"/>
      <c r="N24" s="122"/>
      <c r="O24" s="122"/>
      <c r="P24" s="122"/>
      <c r="Q24" s="122"/>
      <c r="R24" s="123"/>
      <c r="T24" s="2"/>
    </row>
    <row r="25" spans="1:21" s="1" customFormat="1" ht="18" customHeight="1" x14ac:dyDescent="0.25">
      <c r="A25" s="74">
        <v>13</v>
      </c>
      <c r="B25" s="102"/>
      <c r="C25" s="99"/>
      <c r="D25" s="98" t="str">
        <f>CONCATENATE(IFERROR(VLOOKUP($C25,'Standard Bid Item List'!$B:$F,2,FALSE),"")," ",C25)</f>
        <v xml:space="preserve"> </v>
      </c>
      <c r="E25" s="100" t="str">
        <f>IFERROR(VLOOKUP($C25,'Standard Bid Item List'!$B:$F,5,FALSE),"")</f>
        <v/>
      </c>
      <c r="F25" s="101" t="str">
        <f>IFERROR(VLOOKUP($C25,'Standard Bid Item List'!$B:$F,4,FALSE),"")</f>
        <v/>
      </c>
      <c r="G25" s="117" t="str">
        <f t="shared" si="0"/>
        <v/>
      </c>
      <c r="H25" s="121"/>
      <c r="I25" s="122"/>
      <c r="J25" s="122"/>
      <c r="K25" s="122"/>
      <c r="L25" s="122"/>
      <c r="M25" s="122"/>
      <c r="N25" s="122"/>
      <c r="O25" s="122"/>
      <c r="P25" s="122"/>
      <c r="Q25" s="122"/>
      <c r="R25" s="123"/>
      <c r="T25" s="73"/>
    </row>
    <row r="26" spans="1:21" s="1" customFormat="1" ht="18.75" customHeight="1" x14ac:dyDescent="0.25">
      <c r="A26" s="74">
        <v>14</v>
      </c>
      <c r="B26" s="102"/>
      <c r="C26" s="99"/>
      <c r="D26" s="98" t="str">
        <f>CONCATENATE(IFERROR(VLOOKUP($C26,'Standard Bid Item List'!$B:$F,2,FALSE),"")," ",C26)</f>
        <v xml:space="preserve"> </v>
      </c>
      <c r="E26" s="100" t="str">
        <f>IFERROR(VLOOKUP($C26,'Standard Bid Item List'!$B:$F,5,FALSE),"")</f>
        <v/>
      </c>
      <c r="F26" s="101" t="str">
        <f>IFERROR(VLOOKUP($C26,'Standard Bid Item List'!$B:$F,4,FALSE),"")</f>
        <v/>
      </c>
      <c r="G26" s="117" t="str">
        <f t="shared" si="0"/>
        <v/>
      </c>
      <c r="H26" s="121"/>
      <c r="I26" s="122"/>
      <c r="J26" s="122"/>
      <c r="K26" s="122"/>
      <c r="L26" s="122"/>
      <c r="M26" s="122"/>
      <c r="N26" s="122"/>
      <c r="O26" s="122"/>
      <c r="P26" s="122"/>
      <c r="Q26" s="122"/>
      <c r="R26" s="123"/>
      <c r="T26" s="2"/>
    </row>
    <row r="27" spans="1:21" s="1" customFormat="1" ht="18.75" customHeight="1" x14ac:dyDescent="0.25">
      <c r="A27" s="74">
        <v>15</v>
      </c>
      <c r="B27" s="102"/>
      <c r="C27" s="99"/>
      <c r="D27" s="98" t="str">
        <f>CONCATENATE(IFERROR(VLOOKUP($C27,'Standard Bid Item List'!$B:$F,2,FALSE),"")," ",C27)</f>
        <v xml:space="preserve"> </v>
      </c>
      <c r="E27" s="100" t="str">
        <f>IFERROR(VLOOKUP($C27,'Standard Bid Item List'!$B:$F,5,FALSE),"")</f>
        <v/>
      </c>
      <c r="F27" s="101" t="str">
        <f>IFERROR(VLOOKUP($C27,'Standard Bid Item List'!$B:$F,4,FALSE),"")</f>
        <v/>
      </c>
      <c r="G27" s="117" t="str">
        <f t="shared" si="0"/>
        <v/>
      </c>
      <c r="H27" s="125"/>
      <c r="I27" s="122"/>
      <c r="J27" s="122"/>
      <c r="K27" s="122"/>
      <c r="L27" s="122"/>
      <c r="M27" s="122"/>
      <c r="N27" s="122"/>
      <c r="O27" s="122"/>
      <c r="P27" s="122"/>
      <c r="Q27" s="122"/>
      <c r="R27" s="123"/>
      <c r="T27" s="2"/>
    </row>
    <row r="28" spans="1:21" s="1" customFormat="1" ht="18.75" customHeight="1" x14ac:dyDescent="0.25">
      <c r="A28" s="74">
        <v>16</v>
      </c>
      <c r="B28" s="102"/>
      <c r="C28" s="99"/>
      <c r="D28" s="98" t="str">
        <f>CONCATENATE(IFERROR(VLOOKUP($C28,'Standard Bid Item List'!$B:$F,2,FALSE),"")," ",C28)</f>
        <v xml:space="preserve"> </v>
      </c>
      <c r="E28" s="100" t="str">
        <f>IFERROR(VLOOKUP($C28,'Standard Bid Item List'!$B:$F,5,FALSE),"")</f>
        <v/>
      </c>
      <c r="F28" s="101" t="str">
        <f>IFERROR(VLOOKUP($C28,'Standard Bid Item List'!$B:$F,4,FALSE),"")</f>
        <v/>
      </c>
      <c r="G28" s="117" t="str">
        <f t="shared" si="0"/>
        <v/>
      </c>
      <c r="H28" s="121"/>
      <c r="I28" s="122"/>
      <c r="J28" s="122"/>
      <c r="K28" s="122"/>
      <c r="L28" s="122"/>
      <c r="M28" s="122"/>
      <c r="N28" s="122"/>
      <c r="O28" s="122"/>
      <c r="P28" s="122"/>
      <c r="Q28" s="122"/>
      <c r="R28" s="123"/>
      <c r="T28" s="2"/>
    </row>
    <row r="29" spans="1:21" s="1" customFormat="1" ht="18" customHeight="1" x14ac:dyDescent="0.25">
      <c r="A29" s="74">
        <v>17</v>
      </c>
      <c r="B29" s="102"/>
      <c r="C29" s="99"/>
      <c r="D29" s="98" t="str">
        <f>CONCATENATE(IFERROR(VLOOKUP($C29,'Standard Bid Item List'!$B:$F,2,FALSE),"")," ",C29)</f>
        <v xml:space="preserve"> </v>
      </c>
      <c r="E29" s="100" t="str">
        <f>IFERROR(VLOOKUP($C29,'Standard Bid Item List'!$B:$F,5,FALSE),"")</f>
        <v/>
      </c>
      <c r="F29" s="101" t="str">
        <f>IFERROR(VLOOKUP($C29,'Standard Bid Item List'!$B:$F,4,FALSE),"")</f>
        <v/>
      </c>
      <c r="G29" s="117" t="str">
        <f t="shared" si="0"/>
        <v/>
      </c>
      <c r="H29" s="121"/>
      <c r="I29" s="122"/>
      <c r="J29" s="122"/>
      <c r="K29" s="122"/>
      <c r="L29" s="122"/>
      <c r="M29" s="122"/>
      <c r="N29" s="122"/>
      <c r="O29" s="122"/>
      <c r="P29" s="122"/>
      <c r="Q29" s="122"/>
      <c r="R29" s="123"/>
      <c r="T29" s="2"/>
    </row>
    <row r="30" spans="1:21" s="1" customFormat="1" ht="18.75" customHeight="1" x14ac:dyDescent="0.25">
      <c r="A30" s="74">
        <v>18</v>
      </c>
      <c r="B30" s="102"/>
      <c r="C30" s="99"/>
      <c r="D30" s="98" t="str">
        <f>CONCATENATE(IFERROR(VLOOKUP($C30,'Standard Bid Item List'!$B:$F,2,FALSE),"")," ",C30)</f>
        <v xml:space="preserve"> </v>
      </c>
      <c r="E30" s="100" t="str">
        <f>IFERROR(VLOOKUP($C30,'Standard Bid Item List'!$B:$F,5,FALSE),"")</f>
        <v/>
      </c>
      <c r="F30" s="101" t="str">
        <f>IFERROR(VLOOKUP($C30,'Standard Bid Item List'!$B:$F,4,FALSE),"")</f>
        <v/>
      </c>
      <c r="G30" s="117" t="str">
        <f t="shared" si="0"/>
        <v/>
      </c>
      <c r="H30" s="121"/>
      <c r="I30" s="122"/>
      <c r="J30" s="122"/>
      <c r="K30" s="122"/>
      <c r="L30" s="122"/>
      <c r="M30" s="122"/>
      <c r="N30" s="122"/>
      <c r="O30" s="122"/>
      <c r="P30" s="122"/>
      <c r="Q30" s="122"/>
      <c r="R30" s="123"/>
      <c r="T30" s="2"/>
    </row>
    <row r="31" spans="1:21" ht="18.75" customHeight="1" x14ac:dyDescent="0.25">
      <c r="A31" s="74">
        <v>19</v>
      </c>
      <c r="B31" s="102"/>
      <c r="C31" s="99"/>
      <c r="D31" s="98" t="str">
        <f>CONCATENATE(IFERROR(VLOOKUP($C31,'Standard Bid Item List'!$B:$F,2,FALSE),"")," ",C31)</f>
        <v xml:space="preserve"> </v>
      </c>
      <c r="E31" s="100" t="str">
        <f>IFERROR(VLOOKUP($C31,'Standard Bid Item List'!$B:$F,5,FALSE),"")</f>
        <v/>
      </c>
      <c r="F31" s="101" t="str">
        <f>IFERROR(VLOOKUP($C31,'Standard Bid Item List'!$B:$F,4,FALSE),"")</f>
        <v/>
      </c>
      <c r="G31" s="117" t="str">
        <f t="shared" si="0"/>
        <v/>
      </c>
      <c r="H31" s="121"/>
      <c r="I31" s="122"/>
      <c r="J31" s="122"/>
      <c r="K31" s="122"/>
      <c r="L31" s="122"/>
      <c r="M31" s="122"/>
      <c r="N31" s="122"/>
      <c r="O31" s="122"/>
      <c r="P31" s="122"/>
      <c r="Q31" s="122"/>
      <c r="R31" s="123"/>
      <c r="S31" s="1"/>
      <c r="U31" s="1"/>
    </row>
    <row r="32" spans="1:21" ht="18.75" customHeight="1" x14ac:dyDescent="0.25">
      <c r="A32" s="74">
        <v>20</v>
      </c>
      <c r="B32" s="102"/>
      <c r="C32" s="99"/>
      <c r="D32" s="98" t="str">
        <f>CONCATENATE(IFERROR(VLOOKUP($C32,'Standard Bid Item List'!$B:$F,2,FALSE),"")," ",C32)</f>
        <v xml:space="preserve"> </v>
      </c>
      <c r="E32" s="100" t="str">
        <f>IFERROR(VLOOKUP($C32,'Standard Bid Item List'!$B:$F,5,FALSE),"")</f>
        <v/>
      </c>
      <c r="F32" s="101" t="str">
        <f>IFERROR(VLOOKUP($C32,'Standard Bid Item List'!$B:$F,4,FALSE),"")</f>
        <v/>
      </c>
      <c r="G32" s="117" t="str">
        <f t="shared" si="0"/>
        <v/>
      </c>
      <c r="H32" s="126"/>
      <c r="I32" s="122"/>
      <c r="J32" s="122"/>
      <c r="K32" s="122"/>
      <c r="L32" s="122"/>
      <c r="M32" s="122"/>
      <c r="N32" s="122"/>
      <c r="O32" s="122"/>
      <c r="P32" s="122"/>
      <c r="Q32" s="122"/>
      <c r="R32" s="123"/>
      <c r="S32" s="1"/>
      <c r="U32" s="1"/>
    </row>
    <row r="33" spans="1:21" ht="18.75" customHeight="1" x14ac:dyDescent="0.25">
      <c r="A33" s="74">
        <v>21</v>
      </c>
      <c r="B33" s="102"/>
      <c r="C33" s="99"/>
      <c r="D33" s="98" t="str">
        <f>CONCATENATE(IFERROR(VLOOKUP($C33,'Standard Bid Item List'!$B:$F,2,FALSE),"")," ",C33)</f>
        <v xml:space="preserve"> </v>
      </c>
      <c r="E33" s="100" t="str">
        <f>IFERROR(VLOOKUP($C33,'Standard Bid Item List'!$B:$F,5,FALSE),"")</f>
        <v/>
      </c>
      <c r="F33" s="101" t="str">
        <f>IFERROR(VLOOKUP($C33,'Standard Bid Item List'!$B:$F,4,FALSE),"")</f>
        <v/>
      </c>
      <c r="G33" s="117" t="str">
        <f t="shared" si="0"/>
        <v/>
      </c>
      <c r="H33" s="121"/>
      <c r="I33" s="122"/>
      <c r="J33" s="122"/>
      <c r="K33" s="122"/>
      <c r="L33" s="122"/>
      <c r="M33" s="122"/>
      <c r="N33" s="122"/>
      <c r="O33" s="122"/>
      <c r="P33" s="122"/>
      <c r="Q33" s="122"/>
      <c r="R33" s="123"/>
      <c r="S33" s="1"/>
      <c r="U33" s="1"/>
    </row>
    <row r="34" spans="1:21" ht="18.75" customHeight="1" x14ac:dyDescent="0.25">
      <c r="A34" s="74">
        <v>22</v>
      </c>
      <c r="B34" s="102"/>
      <c r="C34" s="99"/>
      <c r="D34" s="98" t="str">
        <f>CONCATENATE(IFERROR(VLOOKUP($C34,'Standard Bid Item List'!$B:$F,2,FALSE),"")," ",C34)</f>
        <v xml:space="preserve"> </v>
      </c>
      <c r="E34" s="100" t="str">
        <f>IFERROR(VLOOKUP($C34,'Standard Bid Item List'!$B:$F,5,FALSE),"")</f>
        <v/>
      </c>
      <c r="F34" s="101" t="str">
        <f>IFERROR(VLOOKUP($C34,'Standard Bid Item List'!$B:$F,4,FALSE),"")</f>
        <v/>
      </c>
      <c r="G34" s="117" t="str">
        <f t="shared" si="0"/>
        <v/>
      </c>
      <c r="H34" s="121"/>
      <c r="I34" s="122"/>
      <c r="J34" s="122"/>
      <c r="K34" s="122"/>
      <c r="L34" s="122"/>
      <c r="M34" s="122"/>
      <c r="N34" s="122"/>
      <c r="O34" s="122"/>
      <c r="P34" s="122"/>
      <c r="Q34" s="122"/>
      <c r="R34" s="123"/>
      <c r="S34" s="1"/>
      <c r="U34" s="1"/>
    </row>
    <row r="35" spans="1:21" ht="18.75" customHeight="1" x14ac:dyDescent="0.25">
      <c r="A35" s="74">
        <v>23</v>
      </c>
      <c r="B35" s="102"/>
      <c r="C35" s="99"/>
      <c r="D35" s="98" t="str">
        <f>CONCATENATE(IFERROR(VLOOKUP($C35,'Standard Bid Item List'!$B:$F,2,FALSE),"")," ",C35)</f>
        <v xml:space="preserve"> </v>
      </c>
      <c r="E35" s="100" t="str">
        <f>IFERROR(VLOOKUP($C35,'Standard Bid Item List'!$B:$F,5,FALSE),"")</f>
        <v/>
      </c>
      <c r="F35" s="101" t="str">
        <f>IFERROR(VLOOKUP($C35,'Standard Bid Item List'!$B:$F,4,FALSE),"")</f>
        <v/>
      </c>
      <c r="G35" s="117" t="str">
        <f t="shared" si="0"/>
        <v/>
      </c>
      <c r="H35" s="121"/>
      <c r="I35" s="122"/>
      <c r="J35" s="122"/>
      <c r="K35" s="122"/>
      <c r="L35" s="122"/>
      <c r="M35" s="122"/>
      <c r="N35" s="122"/>
      <c r="O35" s="122"/>
      <c r="P35" s="122"/>
      <c r="Q35" s="122"/>
      <c r="R35" s="123"/>
      <c r="S35" s="1"/>
      <c r="U35" s="1"/>
    </row>
    <row r="36" spans="1:21" ht="18.75" customHeight="1" x14ac:dyDescent="0.25">
      <c r="A36" s="74">
        <v>24</v>
      </c>
      <c r="B36" s="102"/>
      <c r="C36" s="99"/>
      <c r="D36" s="98" t="str">
        <f>CONCATENATE(IFERROR(VLOOKUP($C36,'Standard Bid Item List'!$B:$F,2,FALSE),"")," ",C36)</f>
        <v xml:space="preserve"> </v>
      </c>
      <c r="E36" s="100" t="str">
        <f>IFERROR(VLOOKUP($C36,'Standard Bid Item List'!$B:$F,5,FALSE),"")</f>
        <v/>
      </c>
      <c r="F36" s="101" t="str">
        <f>IFERROR(VLOOKUP($C36,'Standard Bid Item List'!$B:$F,4,FALSE),"")</f>
        <v/>
      </c>
      <c r="G36" s="117" t="str">
        <f t="shared" si="0"/>
        <v/>
      </c>
      <c r="H36" s="121"/>
      <c r="I36" s="122"/>
      <c r="J36" s="122"/>
      <c r="K36" s="122"/>
      <c r="L36" s="122"/>
      <c r="M36" s="122"/>
      <c r="N36" s="122"/>
      <c r="O36" s="122"/>
      <c r="P36" s="122"/>
      <c r="Q36" s="122"/>
      <c r="R36" s="123"/>
      <c r="S36" s="1"/>
      <c r="U36" s="1"/>
    </row>
    <row r="37" spans="1:21" ht="18.75" customHeight="1" x14ac:dyDescent="0.25">
      <c r="A37" s="74">
        <v>25</v>
      </c>
      <c r="B37" s="102"/>
      <c r="C37" s="99"/>
      <c r="D37" s="98" t="str">
        <f>CONCATENATE(IFERROR(VLOOKUP($C37,'Standard Bid Item List'!$B:$F,2,FALSE),"")," ",C37)</f>
        <v xml:space="preserve"> </v>
      </c>
      <c r="E37" s="100" t="str">
        <f>IFERROR(VLOOKUP($C37,'Standard Bid Item List'!$B:$F,5,FALSE),"")</f>
        <v/>
      </c>
      <c r="F37" s="101" t="str">
        <f>IFERROR(VLOOKUP($C37,'Standard Bid Item List'!$B:$F,4,FALSE),"")</f>
        <v/>
      </c>
      <c r="G37" s="117" t="str">
        <f t="shared" si="0"/>
        <v/>
      </c>
      <c r="H37" s="121"/>
      <c r="I37" s="122"/>
      <c r="J37" s="122"/>
      <c r="K37" s="122"/>
      <c r="L37" s="122"/>
      <c r="M37" s="122"/>
      <c r="N37" s="122"/>
      <c r="O37" s="122"/>
      <c r="P37" s="122"/>
      <c r="Q37" s="122"/>
      <c r="R37" s="123"/>
      <c r="S37" s="1"/>
      <c r="U37" s="1"/>
    </row>
    <row r="38" spans="1:21" ht="18.75" customHeight="1" x14ac:dyDescent="0.25">
      <c r="A38" s="74">
        <v>26</v>
      </c>
      <c r="B38" s="102"/>
      <c r="C38" s="99"/>
      <c r="D38" s="98" t="str">
        <f>CONCATENATE(IFERROR(VLOOKUP($C38,'Standard Bid Item List'!$B:$F,2,FALSE),"")," ",C38)</f>
        <v xml:space="preserve"> </v>
      </c>
      <c r="E38" s="100" t="str">
        <f>IFERROR(VLOOKUP($C38,'Standard Bid Item List'!$B:$F,5,FALSE),"")</f>
        <v/>
      </c>
      <c r="F38" s="101" t="str">
        <f>IFERROR(VLOOKUP($C38,'Standard Bid Item List'!$B:$F,4,FALSE),"")</f>
        <v/>
      </c>
      <c r="G38" s="117" t="str">
        <f t="shared" si="0"/>
        <v/>
      </c>
      <c r="H38" s="121"/>
      <c r="I38" s="122"/>
      <c r="J38" s="122"/>
      <c r="K38" s="122"/>
      <c r="L38" s="122"/>
      <c r="M38" s="122"/>
      <c r="N38" s="122"/>
      <c r="O38" s="122"/>
      <c r="P38" s="122"/>
      <c r="Q38" s="122"/>
      <c r="R38" s="123"/>
      <c r="S38" s="1"/>
      <c r="U38" s="1"/>
    </row>
    <row r="39" spans="1:21" ht="18.75" customHeight="1" x14ac:dyDescent="0.25">
      <c r="A39" s="74">
        <v>27</v>
      </c>
      <c r="B39" s="102"/>
      <c r="C39" s="99"/>
      <c r="D39" s="98" t="str">
        <f>CONCATENATE(IFERROR(VLOOKUP($C39,'Standard Bid Item List'!$B:$F,2,FALSE),"")," ",C39)</f>
        <v xml:space="preserve"> </v>
      </c>
      <c r="E39" s="100" t="str">
        <f>IFERROR(VLOOKUP($C39,'Standard Bid Item List'!$B:$F,5,FALSE),"")</f>
        <v/>
      </c>
      <c r="F39" s="101" t="str">
        <f>IFERROR(VLOOKUP($C39,'Standard Bid Item List'!$B:$F,4,FALSE),"")</f>
        <v/>
      </c>
      <c r="G39" s="117" t="str">
        <f t="shared" si="0"/>
        <v/>
      </c>
      <c r="H39" s="121"/>
      <c r="I39" s="122"/>
      <c r="J39" s="122"/>
      <c r="K39" s="122"/>
      <c r="L39" s="122"/>
      <c r="M39" s="122"/>
      <c r="N39" s="122"/>
      <c r="O39" s="122"/>
      <c r="P39" s="122"/>
      <c r="Q39" s="122"/>
      <c r="R39" s="123"/>
      <c r="S39" s="1"/>
      <c r="U39" s="1"/>
    </row>
    <row r="40" spans="1:21" ht="18.75" customHeight="1" x14ac:dyDescent="0.25">
      <c r="A40" s="75">
        <v>28</v>
      </c>
      <c r="B40" s="102"/>
      <c r="C40" s="99"/>
      <c r="D40" s="98" t="str">
        <f>CONCATENATE(IFERROR(VLOOKUP($C40,'Standard Bid Item List'!$B:$F,2,FALSE),"")," ",C40)</f>
        <v xml:space="preserve"> </v>
      </c>
      <c r="E40" s="100" t="str">
        <f>IFERROR(VLOOKUP($C40,'Standard Bid Item List'!$B:$F,5,FALSE),"")</f>
        <v/>
      </c>
      <c r="F40" s="101" t="str">
        <f>IFERROR(VLOOKUP($C40,'Standard Bid Item List'!$B:$F,4,FALSE),"")</f>
        <v/>
      </c>
      <c r="G40" s="117" t="str">
        <f t="shared" si="0"/>
        <v/>
      </c>
      <c r="H40" s="121"/>
      <c r="I40" s="122"/>
      <c r="J40" s="122"/>
      <c r="K40" s="122"/>
      <c r="L40" s="122"/>
      <c r="M40" s="122"/>
      <c r="N40" s="122"/>
      <c r="O40" s="122"/>
      <c r="P40" s="122"/>
      <c r="Q40" s="122"/>
      <c r="R40" s="123"/>
      <c r="S40" s="1"/>
      <c r="U40" s="1"/>
    </row>
    <row r="41" spans="1:21" ht="18.75" customHeight="1" x14ac:dyDescent="0.25">
      <c r="A41" s="74">
        <v>29</v>
      </c>
      <c r="B41" s="102"/>
      <c r="C41" s="99"/>
      <c r="D41" s="98" t="str">
        <f>CONCATENATE(IFERROR(VLOOKUP($C41,'Standard Bid Item List'!$B:$F,2,FALSE),"")," ",C41)</f>
        <v xml:space="preserve"> </v>
      </c>
      <c r="E41" s="100" t="str">
        <f>IFERROR(VLOOKUP($C41,'Standard Bid Item List'!$B:$F,5,FALSE),"")</f>
        <v/>
      </c>
      <c r="F41" s="101" t="str">
        <f>IFERROR(VLOOKUP($C41,'Standard Bid Item List'!$B:$F,4,FALSE),"")</f>
        <v/>
      </c>
      <c r="G41" s="117" t="str">
        <f t="shared" si="0"/>
        <v/>
      </c>
      <c r="H41" s="121"/>
      <c r="I41" s="122"/>
      <c r="J41" s="122"/>
      <c r="K41" s="122"/>
      <c r="L41" s="122"/>
      <c r="M41" s="122"/>
      <c r="N41" s="122"/>
      <c r="O41" s="122"/>
      <c r="P41" s="122"/>
      <c r="Q41" s="122"/>
      <c r="R41" s="123"/>
      <c r="S41" s="1"/>
      <c r="U41" s="1"/>
    </row>
    <row r="42" spans="1:21" ht="18.75" customHeight="1" x14ac:dyDescent="0.25">
      <c r="A42" s="75">
        <v>30</v>
      </c>
      <c r="B42" s="102"/>
      <c r="C42" s="99"/>
      <c r="D42" s="98" t="str">
        <f>CONCATENATE(IFERROR(VLOOKUP($C42,'Standard Bid Item List'!$B:$F,2,FALSE),"")," ",C42)</f>
        <v xml:space="preserve"> </v>
      </c>
      <c r="E42" s="100" t="str">
        <f>IFERROR(VLOOKUP($C42,'Standard Bid Item List'!$B:$F,5,FALSE),"")</f>
        <v/>
      </c>
      <c r="F42" s="101" t="str">
        <f>IFERROR(VLOOKUP($C42,'Standard Bid Item List'!$B:$F,4,FALSE),"")</f>
        <v/>
      </c>
      <c r="G42" s="117" t="str">
        <f t="shared" si="0"/>
        <v/>
      </c>
      <c r="H42" s="121"/>
      <c r="I42" s="122"/>
      <c r="J42" s="122"/>
      <c r="K42" s="122"/>
      <c r="L42" s="122"/>
      <c r="M42" s="122"/>
      <c r="N42" s="122"/>
      <c r="O42" s="122"/>
      <c r="P42" s="122"/>
      <c r="Q42" s="122"/>
      <c r="R42" s="123"/>
      <c r="S42" s="1"/>
      <c r="U42" s="1"/>
    </row>
    <row r="43" spans="1:21" ht="18.75" customHeight="1" x14ac:dyDescent="0.25">
      <c r="A43" s="74">
        <v>31</v>
      </c>
      <c r="B43" s="102"/>
      <c r="C43" s="99"/>
      <c r="D43" s="98" t="str">
        <f>CONCATENATE(IFERROR(VLOOKUP($C43,'Standard Bid Item List'!$B:$F,2,FALSE),"")," ",C43)</f>
        <v xml:space="preserve"> </v>
      </c>
      <c r="E43" s="100" t="str">
        <f>IFERROR(VLOOKUP($C43,'Standard Bid Item List'!$B:$F,5,FALSE),"")</f>
        <v/>
      </c>
      <c r="F43" s="101" t="str">
        <f>IFERROR(VLOOKUP($C43,'Standard Bid Item List'!$B:$F,4,FALSE),"")</f>
        <v/>
      </c>
      <c r="G43" s="117" t="str">
        <f t="shared" ref="G43:G62" si="1">IF(SUM(H43:R43)=0,"",SUM(H43:R43))</f>
        <v/>
      </c>
      <c r="H43" s="121"/>
      <c r="I43" s="122"/>
      <c r="J43" s="122"/>
      <c r="K43" s="122"/>
      <c r="L43" s="122"/>
      <c r="M43" s="122"/>
      <c r="N43" s="122"/>
      <c r="O43" s="122"/>
      <c r="P43" s="122"/>
      <c r="Q43" s="122"/>
      <c r="R43" s="123"/>
      <c r="S43" s="1"/>
    </row>
    <row r="44" spans="1:21" ht="18.75" customHeight="1" x14ac:dyDescent="0.25">
      <c r="A44" s="75">
        <v>32</v>
      </c>
      <c r="B44" s="102"/>
      <c r="C44" s="99"/>
      <c r="D44" s="98" t="str">
        <f>CONCATENATE(IFERROR(VLOOKUP($C44,'Standard Bid Item List'!$B:$F,2,FALSE),"")," ",C44)</f>
        <v xml:space="preserve"> </v>
      </c>
      <c r="E44" s="100" t="str">
        <f>IFERROR(VLOOKUP($C44,'Standard Bid Item List'!$B:$F,5,FALSE),"")</f>
        <v/>
      </c>
      <c r="F44" s="101" t="str">
        <f>IFERROR(VLOOKUP($C44,'Standard Bid Item List'!$B:$F,4,FALSE),"")</f>
        <v/>
      </c>
      <c r="G44" s="117" t="str">
        <f t="shared" si="1"/>
        <v/>
      </c>
      <c r="H44" s="121"/>
      <c r="I44" s="122"/>
      <c r="J44" s="122"/>
      <c r="K44" s="122"/>
      <c r="L44" s="122"/>
      <c r="M44" s="122"/>
      <c r="N44" s="122"/>
      <c r="O44" s="122"/>
      <c r="P44" s="122"/>
      <c r="Q44" s="122"/>
      <c r="R44" s="123"/>
      <c r="S44" s="1"/>
    </row>
    <row r="45" spans="1:21" ht="18.75" customHeight="1" x14ac:dyDescent="0.25">
      <c r="A45" s="74">
        <v>33</v>
      </c>
      <c r="B45" s="102"/>
      <c r="C45" s="99"/>
      <c r="D45" s="98" t="str">
        <f>CONCATENATE(IFERROR(VLOOKUP($C45,'Standard Bid Item List'!$B:$F,2,FALSE),"")," ",C45)</f>
        <v xml:space="preserve"> </v>
      </c>
      <c r="E45" s="100" t="str">
        <f>IFERROR(VLOOKUP($C45,'Standard Bid Item List'!$B:$F,5,FALSE),"")</f>
        <v/>
      </c>
      <c r="F45" s="101" t="str">
        <f>IFERROR(VLOOKUP($C45,'Standard Bid Item List'!$B:$F,4,FALSE),"")</f>
        <v/>
      </c>
      <c r="G45" s="117" t="str">
        <f t="shared" si="1"/>
        <v/>
      </c>
      <c r="H45" s="121"/>
      <c r="I45" s="122"/>
      <c r="J45" s="122"/>
      <c r="K45" s="122"/>
      <c r="L45" s="122"/>
      <c r="M45" s="122"/>
      <c r="N45" s="122"/>
      <c r="O45" s="122"/>
      <c r="P45" s="122"/>
      <c r="Q45" s="122"/>
      <c r="R45" s="123"/>
      <c r="S45" s="1"/>
    </row>
    <row r="46" spans="1:21" ht="18.75" customHeight="1" x14ac:dyDescent="0.25">
      <c r="A46" s="75">
        <v>34</v>
      </c>
      <c r="B46" s="102"/>
      <c r="C46" s="99"/>
      <c r="D46" s="98" t="str">
        <f>CONCATENATE(IFERROR(VLOOKUP($C46,'Standard Bid Item List'!$B:$F,2,FALSE),"")," ",C46)</f>
        <v xml:space="preserve"> </v>
      </c>
      <c r="E46" s="100" t="str">
        <f>IFERROR(VLOOKUP($C46,'Standard Bid Item List'!$B:$F,5,FALSE),"")</f>
        <v/>
      </c>
      <c r="F46" s="101" t="str">
        <f>IFERROR(VLOOKUP($C46,'Standard Bid Item List'!$B:$F,4,FALSE),"")</f>
        <v/>
      </c>
      <c r="G46" s="117" t="str">
        <f t="shared" si="1"/>
        <v/>
      </c>
      <c r="H46" s="121"/>
      <c r="I46" s="122"/>
      <c r="J46" s="122"/>
      <c r="K46" s="122"/>
      <c r="L46" s="122"/>
      <c r="M46" s="122"/>
      <c r="N46" s="122"/>
      <c r="O46" s="122"/>
      <c r="P46" s="122"/>
      <c r="Q46" s="122"/>
      <c r="R46" s="123"/>
      <c r="S46" s="1"/>
    </row>
    <row r="47" spans="1:21" ht="18.75" customHeight="1" x14ac:dyDescent="0.25">
      <c r="A47" s="74">
        <v>35</v>
      </c>
      <c r="B47" s="102"/>
      <c r="C47" s="99"/>
      <c r="D47" s="98" t="str">
        <f>CONCATENATE(IFERROR(VLOOKUP($C47,'Standard Bid Item List'!$B:$F,2,FALSE),"")," ",C47)</f>
        <v xml:space="preserve"> </v>
      </c>
      <c r="E47" s="100" t="str">
        <f>IFERROR(VLOOKUP($C47,'Standard Bid Item List'!$B:$F,5,FALSE),"")</f>
        <v/>
      </c>
      <c r="F47" s="101" t="str">
        <f>IFERROR(VLOOKUP($C47,'Standard Bid Item List'!$B:$F,4,FALSE),"")</f>
        <v/>
      </c>
      <c r="G47" s="117" t="str">
        <f t="shared" si="1"/>
        <v/>
      </c>
      <c r="H47" s="121"/>
      <c r="I47" s="122"/>
      <c r="J47" s="122"/>
      <c r="K47" s="122"/>
      <c r="L47" s="122"/>
      <c r="M47" s="122"/>
      <c r="N47" s="122"/>
      <c r="O47" s="122"/>
      <c r="P47" s="122"/>
      <c r="Q47" s="122"/>
      <c r="R47" s="123"/>
    </row>
    <row r="48" spans="1:21" ht="18.75" customHeight="1" x14ac:dyDescent="0.25">
      <c r="A48" s="75">
        <v>36</v>
      </c>
      <c r="B48" s="102"/>
      <c r="C48" s="99"/>
      <c r="D48" s="98" t="str">
        <f>CONCATENATE(IFERROR(VLOOKUP($C48,'Standard Bid Item List'!$B:$F,2,FALSE),"")," ",C48)</f>
        <v xml:space="preserve"> </v>
      </c>
      <c r="E48" s="100" t="str">
        <f>IFERROR(VLOOKUP($C48,'Standard Bid Item List'!$B:$F,5,FALSE),"")</f>
        <v/>
      </c>
      <c r="F48" s="101" t="str">
        <f>IFERROR(VLOOKUP($C48,'Standard Bid Item List'!$B:$F,4,FALSE),"")</f>
        <v/>
      </c>
      <c r="G48" s="117" t="str">
        <f t="shared" si="1"/>
        <v/>
      </c>
      <c r="H48" s="121"/>
      <c r="I48" s="122"/>
      <c r="J48" s="122"/>
      <c r="K48" s="122"/>
      <c r="L48" s="122"/>
      <c r="M48" s="122"/>
      <c r="N48" s="122"/>
      <c r="O48" s="122"/>
      <c r="P48" s="122"/>
      <c r="Q48" s="122"/>
      <c r="R48" s="123"/>
    </row>
    <row r="49" spans="1:18" ht="18.75" customHeight="1" x14ac:dyDescent="0.25">
      <c r="A49" s="74">
        <v>37</v>
      </c>
      <c r="B49" s="102"/>
      <c r="C49" s="99"/>
      <c r="D49" s="98" t="str">
        <f>CONCATENATE(IFERROR(VLOOKUP($C49,'Standard Bid Item List'!$B:$F,2,FALSE),"")," ",C49)</f>
        <v xml:space="preserve"> </v>
      </c>
      <c r="E49" s="100" t="str">
        <f>IFERROR(VLOOKUP($C49,'Standard Bid Item List'!$B:$F,5,FALSE),"")</f>
        <v/>
      </c>
      <c r="F49" s="101" t="str">
        <f>IFERROR(VLOOKUP($C49,'Standard Bid Item List'!$B:$F,4,FALSE),"")</f>
        <v/>
      </c>
      <c r="G49" s="117" t="str">
        <f t="shared" si="1"/>
        <v/>
      </c>
      <c r="H49" s="121"/>
      <c r="I49" s="122"/>
      <c r="J49" s="122"/>
      <c r="K49" s="122"/>
      <c r="L49" s="122"/>
      <c r="M49" s="122"/>
      <c r="N49" s="122"/>
      <c r="O49" s="122"/>
      <c r="P49" s="122"/>
      <c r="Q49" s="122"/>
      <c r="R49" s="123"/>
    </row>
    <row r="50" spans="1:18" ht="18.75" customHeight="1" x14ac:dyDescent="0.25">
      <c r="A50" s="75">
        <v>38</v>
      </c>
      <c r="B50" s="102"/>
      <c r="C50" s="99"/>
      <c r="D50" s="98" t="str">
        <f>CONCATENATE(IFERROR(VLOOKUP($C50,'Standard Bid Item List'!$B:$F,2,FALSE),"")," ",C50)</f>
        <v xml:space="preserve"> </v>
      </c>
      <c r="E50" s="100" t="str">
        <f>IFERROR(VLOOKUP($C50,'Standard Bid Item List'!$B:$F,5,FALSE),"")</f>
        <v/>
      </c>
      <c r="F50" s="101" t="str">
        <f>IFERROR(VLOOKUP($C50,'Standard Bid Item List'!$B:$F,4,FALSE),"")</f>
        <v/>
      </c>
      <c r="G50" s="117" t="str">
        <f t="shared" si="1"/>
        <v/>
      </c>
      <c r="H50" s="125"/>
      <c r="I50" s="122"/>
      <c r="J50" s="122"/>
      <c r="K50" s="122"/>
      <c r="L50" s="122"/>
      <c r="M50" s="122"/>
      <c r="N50" s="122"/>
      <c r="O50" s="122"/>
      <c r="P50" s="122"/>
      <c r="Q50" s="122"/>
      <c r="R50" s="123"/>
    </row>
    <row r="51" spans="1:18" ht="18.75" customHeight="1" x14ac:dyDescent="0.25">
      <c r="A51" s="74">
        <v>39</v>
      </c>
      <c r="B51" s="102"/>
      <c r="C51" s="99"/>
      <c r="D51" s="98" t="str">
        <f>CONCATENATE(IFERROR(VLOOKUP($C51,'Standard Bid Item List'!$B:$F,2,FALSE),"")," ",C51)</f>
        <v xml:space="preserve"> </v>
      </c>
      <c r="E51" s="100" t="str">
        <f>IFERROR(VLOOKUP($C51,'Standard Bid Item List'!$B:$F,5,FALSE),"")</f>
        <v/>
      </c>
      <c r="F51" s="101" t="str">
        <f>IFERROR(VLOOKUP($C51,'Standard Bid Item List'!$B:$F,4,FALSE),"")</f>
        <v/>
      </c>
      <c r="G51" s="117" t="str">
        <f t="shared" si="1"/>
        <v/>
      </c>
      <c r="H51" s="121"/>
      <c r="I51" s="122"/>
      <c r="J51" s="122"/>
      <c r="K51" s="122"/>
      <c r="L51" s="122"/>
      <c r="M51" s="122"/>
      <c r="N51" s="122"/>
      <c r="O51" s="122"/>
      <c r="P51" s="122"/>
      <c r="Q51" s="122"/>
      <c r="R51" s="123"/>
    </row>
    <row r="52" spans="1:18" ht="18.75" customHeight="1" x14ac:dyDescent="0.25">
      <c r="A52" s="75">
        <v>40</v>
      </c>
      <c r="B52" s="102"/>
      <c r="C52" s="99"/>
      <c r="D52" s="98" t="str">
        <f>CONCATENATE(IFERROR(VLOOKUP($C52,'Standard Bid Item List'!$B:$F,2,FALSE),"")," ",C52)</f>
        <v xml:space="preserve"> </v>
      </c>
      <c r="E52" s="100" t="str">
        <f>IFERROR(VLOOKUP($C52,'Standard Bid Item List'!$B:$F,5,FALSE),"")</f>
        <v/>
      </c>
      <c r="F52" s="101" t="str">
        <f>IFERROR(VLOOKUP($C52,'Standard Bid Item List'!$B:$F,4,FALSE),"")</f>
        <v/>
      </c>
      <c r="G52" s="117" t="str">
        <f t="shared" si="1"/>
        <v/>
      </c>
      <c r="H52" s="121"/>
      <c r="I52" s="122"/>
      <c r="J52" s="122"/>
      <c r="K52" s="122"/>
      <c r="L52" s="122"/>
      <c r="M52" s="122"/>
      <c r="N52" s="122"/>
      <c r="O52" s="122"/>
      <c r="P52" s="122"/>
      <c r="Q52" s="122"/>
      <c r="R52" s="123"/>
    </row>
    <row r="53" spans="1:18" ht="18.75" customHeight="1" x14ac:dyDescent="0.25">
      <c r="A53" s="74">
        <v>41</v>
      </c>
      <c r="B53" s="102"/>
      <c r="C53" s="99"/>
      <c r="D53" s="98" t="str">
        <f>CONCATENATE(IFERROR(VLOOKUP($C53,'Standard Bid Item List'!$B:$F,2,FALSE),"")," ",C53)</f>
        <v xml:space="preserve"> </v>
      </c>
      <c r="E53" s="100" t="str">
        <f>IFERROR(VLOOKUP($C53,'Standard Bid Item List'!$B:$F,5,FALSE),"")</f>
        <v/>
      </c>
      <c r="F53" s="101" t="str">
        <f>IFERROR(VLOOKUP($C53,'Standard Bid Item List'!$B:$F,4,FALSE),"")</f>
        <v/>
      </c>
      <c r="G53" s="117" t="str">
        <f t="shared" si="1"/>
        <v/>
      </c>
      <c r="H53" s="121"/>
      <c r="I53" s="122"/>
      <c r="J53" s="122"/>
      <c r="K53" s="122"/>
      <c r="L53" s="122"/>
      <c r="M53" s="122"/>
      <c r="N53" s="122"/>
      <c r="O53" s="122"/>
      <c r="P53" s="122"/>
      <c r="Q53" s="122"/>
      <c r="R53" s="123"/>
    </row>
    <row r="54" spans="1:18" ht="18.75" customHeight="1" x14ac:dyDescent="0.25">
      <c r="A54" s="75">
        <v>42</v>
      </c>
      <c r="B54" s="102"/>
      <c r="C54" s="99"/>
      <c r="D54" s="98" t="str">
        <f>CONCATENATE(IFERROR(VLOOKUP($C54,'Standard Bid Item List'!$B:$F,2,FALSE),"")," ",C54)</f>
        <v xml:space="preserve"> </v>
      </c>
      <c r="E54" s="100" t="str">
        <f>IFERROR(VLOOKUP($C54,'Standard Bid Item List'!$B:$F,5,FALSE),"")</f>
        <v/>
      </c>
      <c r="F54" s="101" t="str">
        <f>IFERROR(VLOOKUP($C54,'Standard Bid Item List'!$B:$F,4,FALSE),"")</f>
        <v/>
      </c>
      <c r="G54" s="117" t="str">
        <f t="shared" si="1"/>
        <v/>
      </c>
      <c r="H54" s="121"/>
      <c r="I54" s="122"/>
      <c r="J54" s="122"/>
      <c r="K54" s="122"/>
      <c r="L54" s="122"/>
      <c r="M54" s="122"/>
      <c r="N54" s="122"/>
      <c r="O54" s="122"/>
      <c r="P54" s="122"/>
      <c r="Q54" s="122"/>
      <c r="R54" s="123"/>
    </row>
    <row r="55" spans="1:18" ht="18.75" customHeight="1" x14ac:dyDescent="0.25">
      <c r="A55" s="74">
        <v>43</v>
      </c>
      <c r="B55" s="102"/>
      <c r="C55" s="99"/>
      <c r="D55" s="98" t="str">
        <f>CONCATENATE(IFERROR(VLOOKUP($C55,'Standard Bid Item List'!$B:$F,2,FALSE),"")," ",C55)</f>
        <v xml:space="preserve"> </v>
      </c>
      <c r="E55" s="100" t="str">
        <f>IFERROR(VLOOKUP($C55,'Standard Bid Item List'!$B:$F,5,FALSE),"")</f>
        <v/>
      </c>
      <c r="F55" s="101" t="str">
        <f>IFERROR(VLOOKUP($C55,'Standard Bid Item List'!$B:$F,4,FALSE),"")</f>
        <v/>
      </c>
      <c r="G55" s="117" t="str">
        <f t="shared" si="1"/>
        <v/>
      </c>
      <c r="H55" s="126"/>
      <c r="I55" s="122"/>
      <c r="J55" s="122"/>
      <c r="K55" s="122"/>
      <c r="L55" s="122"/>
      <c r="M55" s="122"/>
      <c r="N55" s="122"/>
      <c r="O55" s="122"/>
      <c r="P55" s="122"/>
      <c r="Q55" s="122"/>
      <c r="R55" s="123"/>
    </row>
    <row r="56" spans="1:18" ht="18.75" customHeight="1" x14ac:dyDescent="0.25">
      <c r="A56" s="75">
        <v>44</v>
      </c>
      <c r="B56" s="102"/>
      <c r="C56" s="99"/>
      <c r="D56" s="98" t="str">
        <f>CONCATENATE(IFERROR(VLOOKUP($C56,'Standard Bid Item List'!$B:$F,2,FALSE),"")," ",C56)</f>
        <v xml:space="preserve"> </v>
      </c>
      <c r="E56" s="100" t="str">
        <f>IFERROR(VLOOKUP($C56,'Standard Bid Item List'!$B:$F,5,FALSE),"")</f>
        <v/>
      </c>
      <c r="F56" s="101" t="str">
        <f>IFERROR(VLOOKUP($C56,'Standard Bid Item List'!$B:$F,4,FALSE),"")</f>
        <v/>
      </c>
      <c r="G56" s="117" t="str">
        <f t="shared" si="1"/>
        <v/>
      </c>
      <c r="H56" s="121"/>
      <c r="I56" s="122"/>
      <c r="J56" s="122"/>
      <c r="K56" s="122"/>
      <c r="L56" s="122"/>
      <c r="M56" s="122"/>
      <c r="N56" s="122"/>
      <c r="O56" s="122"/>
      <c r="P56" s="122"/>
      <c r="Q56" s="122"/>
      <c r="R56" s="123"/>
    </row>
    <row r="57" spans="1:18" ht="18.75" customHeight="1" x14ac:dyDescent="0.25">
      <c r="A57" s="74">
        <v>45</v>
      </c>
      <c r="B57" s="102"/>
      <c r="C57" s="99"/>
      <c r="D57" s="98" t="str">
        <f>CONCATENATE(IFERROR(VLOOKUP($C57,'Standard Bid Item List'!$B:$F,2,FALSE),"")," ",C57)</f>
        <v xml:space="preserve"> </v>
      </c>
      <c r="E57" s="100" t="str">
        <f>IFERROR(VLOOKUP($C57,'Standard Bid Item List'!$B:$F,5,FALSE),"")</f>
        <v/>
      </c>
      <c r="F57" s="101" t="str">
        <f>IFERROR(VLOOKUP($C57,'Standard Bid Item List'!$B:$F,4,FALSE),"")</f>
        <v/>
      </c>
      <c r="G57" s="117" t="str">
        <f t="shared" si="1"/>
        <v/>
      </c>
      <c r="H57" s="121"/>
      <c r="I57" s="122"/>
      <c r="J57" s="122"/>
      <c r="K57" s="122"/>
      <c r="L57" s="122"/>
      <c r="M57" s="122"/>
      <c r="N57" s="122"/>
      <c r="O57" s="122"/>
      <c r="P57" s="122"/>
      <c r="Q57" s="122"/>
      <c r="R57" s="123"/>
    </row>
    <row r="58" spans="1:18" ht="18.75" customHeight="1" x14ac:dyDescent="0.25">
      <c r="A58" s="75">
        <v>46</v>
      </c>
      <c r="B58" s="102"/>
      <c r="C58" s="99"/>
      <c r="D58" s="98" t="str">
        <f>CONCATENATE(IFERROR(VLOOKUP($C58,'Standard Bid Item List'!$B:$F,2,FALSE),"")," ",C58)</f>
        <v xml:space="preserve"> </v>
      </c>
      <c r="E58" s="100" t="str">
        <f>IFERROR(VLOOKUP($C58,'Standard Bid Item List'!$B:$F,5,FALSE),"")</f>
        <v/>
      </c>
      <c r="F58" s="101" t="str">
        <f>IFERROR(VLOOKUP($C58,'Standard Bid Item List'!$B:$F,4,FALSE),"")</f>
        <v/>
      </c>
      <c r="G58" s="117" t="str">
        <f t="shared" si="1"/>
        <v/>
      </c>
      <c r="H58" s="121"/>
      <c r="I58" s="122"/>
      <c r="J58" s="122"/>
      <c r="K58" s="122"/>
      <c r="L58" s="122"/>
      <c r="M58" s="122"/>
      <c r="N58" s="122"/>
      <c r="O58" s="122"/>
      <c r="P58" s="122"/>
      <c r="Q58" s="122"/>
      <c r="R58" s="123"/>
    </row>
    <row r="59" spans="1:18" ht="18.75" customHeight="1" x14ac:dyDescent="0.25">
      <c r="A59" s="74">
        <v>47</v>
      </c>
      <c r="B59" s="102"/>
      <c r="C59" s="99"/>
      <c r="D59" s="98" t="str">
        <f>CONCATENATE(IFERROR(VLOOKUP($C59,'Standard Bid Item List'!$B:$F,2,FALSE),"")," ",C59)</f>
        <v xml:space="preserve"> </v>
      </c>
      <c r="E59" s="100" t="str">
        <f>IFERROR(VLOOKUP($C59,'Standard Bid Item List'!$B:$F,5,FALSE),"")</f>
        <v/>
      </c>
      <c r="F59" s="101" t="str">
        <f>IFERROR(VLOOKUP($C59,'Standard Bid Item List'!$B:$F,4,FALSE),"")</f>
        <v/>
      </c>
      <c r="G59" s="117" t="str">
        <f t="shared" si="1"/>
        <v/>
      </c>
      <c r="H59" s="121"/>
      <c r="I59" s="122"/>
      <c r="J59" s="122"/>
      <c r="K59" s="122"/>
      <c r="L59" s="122"/>
      <c r="M59" s="122"/>
      <c r="N59" s="122"/>
      <c r="O59" s="122"/>
      <c r="P59" s="122"/>
      <c r="Q59" s="122"/>
      <c r="R59" s="123"/>
    </row>
    <row r="60" spans="1:18" ht="18.75" customHeight="1" x14ac:dyDescent="0.25">
      <c r="A60" s="75">
        <v>48</v>
      </c>
      <c r="B60" s="102"/>
      <c r="C60" s="99"/>
      <c r="D60" s="98" t="str">
        <f>CONCATENATE(IFERROR(VLOOKUP($C60,'Standard Bid Item List'!$B:$F,2,FALSE),"")," ",C60)</f>
        <v xml:space="preserve"> </v>
      </c>
      <c r="E60" s="100" t="str">
        <f>IFERROR(VLOOKUP($C60,'Standard Bid Item List'!$B:$F,5,FALSE),"")</f>
        <v/>
      </c>
      <c r="F60" s="101" t="str">
        <f>IFERROR(VLOOKUP($C60,'Standard Bid Item List'!$B:$F,4,FALSE),"")</f>
        <v/>
      </c>
      <c r="G60" s="117" t="str">
        <f t="shared" si="1"/>
        <v/>
      </c>
      <c r="H60" s="121"/>
      <c r="I60" s="122"/>
      <c r="J60" s="122"/>
      <c r="K60" s="122"/>
      <c r="L60" s="122"/>
      <c r="M60" s="122"/>
      <c r="N60" s="122"/>
      <c r="O60" s="122"/>
      <c r="P60" s="122"/>
      <c r="Q60" s="122"/>
      <c r="R60" s="123"/>
    </row>
    <row r="61" spans="1:18" ht="18.75" customHeight="1" x14ac:dyDescent="0.25">
      <c r="A61" s="74">
        <v>49</v>
      </c>
      <c r="B61" s="102"/>
      <c r="C61" s="99"/>
      <c r="D61" s="98" t="str">
        <f>CONCATENATE(IFERROR(VLOOKUP($C61,'Standard Bid Item List'!$B:$F,2,FALSE),"")," ",C61)</f>
        <v xml:space="preserve"> </v>
      </c>
      <c r="E61" s="100" t="str">
        <f>IFERROR(VLOOKUP($C61,'Standard Bid Item List'!$B:$F,5,FALSE),"")</f>
        <v/>
      </c>
      <c r="F61" s="101" t="str">
        <f>IFERROR(VLOOKUP($C61,'Standard Bid Item List'!$B:$F,4,FALSE),"")</f>
        <v/>
      </c>
      <c r="G61" s="117" t="str">
        <f t="shared" si="1"/>
        <v/>
      </c>
      <c r="H61" s="121"/>
      <c r="I61" s="122"/>
      <c r="J61" s="122"/>
      <c r="K61" s="122"/>
      <c r="L61" s="122"/>
      <c r="M61" s="122"/>
      <c r="N61" s="122"/>
      <c r="O61" s="122"/>
      <c r="P61" s="122"/>
      <c r="Q61" s="122"/>
      <c r="R61" s="123"/>
    </row>
    <row r="62" spans="1:18" ht="18.75" customHeight="1" x14ac:dyDescent="0.25">
      <c r="A62" s="75">
        <v>50</v>
      </c>
      <c r="B62" s="102"/>
      <c r="C62" s="99"/>
      <c r="D62" s="98" t="str">
        <f>CONCATENATE(IFERROR(VLOOKUP($C62,'Standard Bid Item List'!$B:$F,2,FALSE),"")," ",C62)</f>
        <v xml:space="preserve"> </v>
      </c>
      <c r="E62" s="100" t="str">
        <f>IFERROR(VLOOKUP($C62,'Standard Bid Item List'!$B:$F,5,FALSE),"")</f>
        <v/>
      </c>
      <c r="F62" s="101" t="str">
        <f>IFERROR(VLOOKUP($C62,'Standard Bid Item List'!$B:$F,4,FALSE),"")</f>
        <v/>
      </c>
      <c r="G62" s="117" t="str">
        <f t="shared" si="1"/>
        <v/>
      </c>
      <c r="H62" s="121"/>
      <c r="I62" s="122"/>
      <c r="J62" s="122"/>
      <c r="K62" s="122"/>
      <c r="L62" s="122"/>
      <c r="M62" s="122"/>
      <c r="N62" s="122"/>
      <c r="O62" s="122"/>
      <c r="P62" s="122"/>
      <c r="Q62" s="122"/>
      <c r="R62" s="123"/>
    </row>
    <row r="63" spans="1:18" ht="18.75" customHeight="1" x14ac:dyDescent="0.25"/>
    <row r="64" spans="1:18" ht="18.75" customHeight="1" x14ac:dyDescent="0.25"/>
    <row r="67" ht="15" customHeight="1" x14ac:dyDescent="0.25"/>
    <row r="69" ht="15.75" customHeight="1" x14ac:dyDescent="0.25"/>
    <row r="70" ht="15.75" customHeight="1" x14ac:dyDescent="0.25"/>
    <row r="86" ht="15.75" customHeight="1" x14ac:dyDescent="0.25"/>
  </sheetData>
  <sheetProtection algorithmName="SHA-512" hashValue="j6e3AR8Y5RdezGxjrranUxCwfmYJIV6WnOoeFbY6qLvpyeq46eBrZqCYLsDSTkwdEe2E6WuiDABYAJpMaYF4Ng==" saltValue="b2VUXvrFCoslIMkmEb57IA==" spinCount="100000" sheet="1" objects="1" scenarios="1"/>
  <mergeCells count="9">
    <mergeCell ref="F3:G3"/>
    <mergeCell ref="F5:G5"/>
    <mergeCell ref="A7:G7"/>
    <mergeCell ref="A1:R1"/>
    <mergeCell ref="A11:C11"/>
    <mergeCell ref="D11:G11"/>
    <mergeCell ref="H11:R11"/>
    <mergeCell ref="A9:G10"/>
    <mergeCell ref="H9:R10"/>
  </mergeCells>
  <dataValidations count="1">
    <dataValidation type="list" errorStyle="information" allowBlank="1" showInputMessage="1" showErrorMessage="1" errorTitle="Non-Standard Entry" error="Descriptions may only be modified for Non Standard Items." sqref="C13:C62" xr:uid="{D01316C6-F122-4DE1-BA24-4C00607E2BDA}">
      <formula1>INDIRECT(B13)</formula1>
    </dataValidation>
  </dataValidations>
  <pageMargins left="0.5" right="0.5" top="0.5" bottom="0.5" header="0.3" footer="0.3"/>
  <pageSetup paperSize="17" scale="52"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5E2D0050-D57A-4FAE-A25B-4F4443F81A9A}">
          <x14:formula1>
            <xm:f>'List Creator'!$K$2:$K$10</xm:f>
          </x14:formula1>
          <xm:sqref>B13:B62</xm:sqref>
        </x14:dataValidation>
        <x14:dataValidation type="list" allowBlank="1" showInputMessage="1" showErrorMessage="1" xr:uid="{BCBAA4D6-EDA5-412F-B1B8-7CF54C910581}">
          <x14:formula1>
            <xm:f>'List Creator'!$M:$M</xm:f>
          </x14:formula1>
          <xm:sqref>H12:R12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04A8C-3528-43C1-9DAF-2D109B68C0A0}">
  <sheetPr>
    <pageSetUpPr fitToPage="1"/>
  </sheetPr>
  <dimension ref="A1:U87"/>
  <sheetViews>
    <sheetView view="pageBreakPreview" zoomScale="55" zoomScaleNormal="55" zoomScaleSheetLayoutView="55" workbookViewId="0">
      <selection activeCell="D39" sqref="D39"/>
    </sheetView>
  </sheetViews>
  <sheetFormatPr defaultColWidth="8.85546875" defaultRowHeight="15.75" x14ac:dyDescent="0.25"/>
  <cols>
    <col min="1" max="1" width="10.28515625" style="3" customWidth="1"/>
    <col min="2" max="2" width="38" style="3" customWidth="1"/>
    <col min="3" max="3" width="54" style="3" customWidth="1"/>
    <col min="4" max="4" width="57.28515625" style="3" customWidth="1"/>
    <col min="5" max="5" width="21.5703125" style="3" customWidth="1"/>
    <col min="6" max="6" width="16.85546875" style="3" customWidth="1"/>
    <col min="7" max="7" width="22.5703125" style="3" customWidth="1"/>
    <col min="8" max="10" width="15.7109375" style="3" customWidth="1"/>
    <col min="11" max="18" width="15.7109375" style="2" customWidth="1"/>
    <col min="19" max="19" width="5.140625" style="2" bestFit="1" customWidth="1"/>
    <col min="20" max="20" width="9.28515625" style="2" customWidth="1"/>
    <col min="21" max="16384" width="8.85546875" style="2"/>
  </cols>
  <sheetData>
    <row r="1" spans="1:20" s="1" customFormat="1" ht="31.15" customHeight="1" x14ac:dyDescent="0.3">
      <c r="A1" s="140" t="s">
        <v>7</v>
      </c>
      <c r="B1" s="140"/>
      <c r="C1" s="140"/>
      <c r="D1" s="140"/>
      <c r="E1" s="140"/>
      <c r="F1" s="140"/>
      <c r="G1" s="140"/>
      <c r="H1" s="140"/>
      <c r="I1" s="140"/>
      <c r="J1" s="140"/>
      <c r="K1" s="140"/>
      <c r="L1" s="140"/>
      <c r="M1" s="140"/>
      <c r="N1" s="140"/>
      <c r="O1" s="140"/>
      <c r="P1" s="140"/>
      <c r="Q1" s="140"/>
      <c r="R1" s="140"/>
      <c r="S1" s="77"/>
    </row>
    <row r="2" spans="1:20" s="1" customFormat="1" ht="15.75" customHeight="1" x14ac:dyDescent="0.3">
      <c r="A2" s="78"/>
      <c r="B2" s="79"/>
      <c r="C2" s="78"/>
      <c r="D2" s="78"/>
      <c r="E2" s="78"/>
      <c r="F2" s="78"/>
      <c r="G2" s="78"/>
      <c r="H2" s="76"/>
      <c r="I2" s="76"/>
      <c r="J2" s="76"/>
      <c r="K2" s="76"/>
      <c r="L2" s="76"/>
      <c r="M2" s="76"/>
      <c r="N2" s="76"/>
      <c r="O2" s="76"/>
      <c r="P2" s="76"/>
      <c r="Q2" s="76"/>
      <c r="R2" s="76"/>
      <c r="S2" s="77"/>
    </row>
    <row r="3" spans="1:20" s="1" customFormat="1" ht="35.450000000000003" customHeight="1" thickBot="1" x14ac:dyDescent="0.35">
      <c r="A3" s="78"/>
      <c r="B3" s="71" t="s">
        <v>5690</v>
      </c>
      <c r="C3" s="92" t="str">
        <f>IF(Water!C3=0,"",Water!C3)</f>
        <v/>
      </c>
      <c r="D3" s="80"/>
      <c r="E3" s="71" t="s">
        <v>5691</v>
      </c>
      <c r="F3" s="149" t="str">
        <f>IF(Water!F3=0,"",Water!F3)</f>
        <v/>
      </c>
      <c r="G3" s="149"/>
      <c r="H3" s="76"/>
      <c r="I3" s="76"/>
      <c r="J3" s="76"/>
      <c r="K3" s="76"/>
      <c r="L3" s="76"/>
      <c r="M3" s="76"/>
      <c r="N3" s="76"/>
      <c r="O3" s="76"/>
      <c r="P3" s="76"/>
      <c r="Q3" s="76"/>
      <c r="R3" s="76"/>
      <c r="S3" s="77"/>
    </row>
    <row r="4" spans="1:20" s="1" customFormat="1" ht="15.75" customHeight="1" x14ac:dyDescent="0.3">
      <c r="A4" s="78"/>
      <c r="B4" s="79"/>
      <c r="C4" s="78"/>
      <c r="D4" s="78"/>
      <c r="E4" s="71"/>
      <c r="F4" s="80"/>
      <c r="G4" s="78"/>
      <c r="H4" s="76"/>
      <c r="I4" s="76"/>
      <c r="J4" s="76"/>
      <c r="K4" s="76"/>
      <c r="L4" s="76"/>
      <c r="M4" s="76"/>
      <c r="N4" s="76"/>
      <c r="O4" s="76"/>
      <c r="P4" s="76"/>
      <c r="Q4" s="76"/>
      <c r="R4" s="76"/>
      <c r="S4" s="77"/>
    </row>
    <row r="5" spans="1:20" s="1" customFormat="1" ht="35.450000000000003" customHeight="1" thickBot="1" x14ac:dyDescent="0.35">
      <c r="A5" s="78"/>
      <c r="B5" s="79" t="s">
        <v>5693</v>
      </c>
      <c r="C5" s="92" t="str">
        <f>IF(Water!C5=0,"",Water!C5)</f>
        <v/>
      </c>
      <c r="D5" s="80"/>
      <c r="E5" s="71" t="s">
        <v>5692</v>
      </c>
      <c r="F5" s="149" t="str">
        <f>IF(Water!F5=0,"",Water!F5)</f>
        <v/>
      </c>
      <c r="G5" s="149"/>
      <c r="H5" s="76"/>
      <c r="I5" s="76"/>
      <c r="J5" s="76"/>
      <c r="K5" s="76"/>
      <c r="L5" s="76"/>
      <c r="M5" s="76"/>
      <c r="N5" s="76"/>
      <c r="O5" s="76"/>
      <c r="P5" s="76"/>
      <c r="Q5" s="76"/>
      <c r="R5" s="76"/>
      <c r="S5" s="77"/>
    </row>
    <row r="6" spans="1:20" s="1" customFormat="1" ht="15.75" customHeight="1" x14ac:dyDescent="0.3">
      <c r="A6" s="78"/>
      <c r="B6" s="71"/>
      <c r="C6" s="80"/>
      <c r="D6" s="80"/>
      <c r="E6" s="80"/>
      <c r="F6" s="78"/>
      <c r="G6" s="78"/>
      <c r="H6" s="76"/>
      <c r="I6" s="76"/>
      <c r="J6" s="76"/>
      <c r="K6" s="76"/>
      <c r="L6" s="76"/>
      <c r="M6" s="76"/>
      <c r="N6" s="76"/>
      <c r="O6" s="76"/>
      <c r="P6" s="76"/>
      <c r="Q6" s="76"/>
      <c r="R6" s="76"/>
      <c r="S6" s="77"/>
    </row>
    <row r="7" spans="1:20" s="1" customFormat="1" ht="19.5" customHeight="1" x14ac:dyDescent="0.25">
      <c r="A7" s="132"/>
      <c r="B7" s="132"/>
      <c r="C7" s="132"/>
      <c r="D7" s="132"/>
      <c r="E7" s="132"/>
      <c r="F7" s="132"/>
      <c r="G7" s="132"/>
      <c r="H7" s="76"/>
      <c r="I7" s="76"/>
      <c r="J7" s="76"/>
      <c r="K7" s="76"/>
      <c r="L7" s="76"/>
      <c r="M7" s="76"/>
      <c r="N7" s="76"/>
      <c r="O7" s="76"/>
      <c r="P7" s="76"/>
      <c r="Q7" s="76"/>
      <c r="R7" s="76"/>
      <c r="S7" s="77"/>
    </row>
    <row r="8" spans="1:20" ht="18.75" customHeight="1" thickBot="1" x14ac:dyDescent="0.3">
      <c r="A8" s="80"/>
      <c r="B8" s="80"/>
      <c r="C8" s="80"/>
      <c r="D8" s="80"/>
      <c r="E8" s="80"/>
      <c r="F8" s="80"/>
      <c r="G8" s="80"/>
      <c r="H8" s="80"/>
      <c r="I8" s="80"/>
      <c r="J8" s="80"/>
      <c r="K8" s="80"/>
      <c r="L8" s="80"/>
      <c r="M8" s="80"/>
      <c r="N8" s="80"/>
      <c r="O8" s="80"/>
      <c r="P8" s="80"/>
      <c r="Q8" s="80"/>
      <c r="R8" s="80"/>
      <c r="S8" s="81"/>
    </row>
    <row r="9" spans="1:20" ht="18.75" customHeight="1" x14ac:dyDescent="0.25">
      <c r="A9" s="133" t="s">
        <v>5696</v>
      </c>
      <c r="B9" s="134"/>
      <c r="C9" s="134"/>
      <c r="D9" s="135"/>
      <c r="E9" s="135"/>
      <c r="F9" s="135"/>
      <c r="G9" s="136"/>
      <c r="H9" s="150" t="s">
        <v>6</v>
      </c>
      <c r="I9" s="151"/>
      <c r="J9" s="151"/>
      <c r="K9" s="151"/>
      <c r="L9" s="151"/>
      <c r="M9" s="151"/>
      <c r="N9" s="151"/>
      <c r="O9" s="151"/>
      <c r="P9" s="151"/>
      <c r="Q9" s="151"/>
      <c r="R9" s="152"/>
    </row>
    <row r="10" spans="1:20" ht="18.75" customHeight="1" thickBot="1" x14ac:dyDescent="0.3">
      <c r="A10" s="137"/>
      <c r="B10" s="138"/>
      <c r="C10" s="138"/>
      <c r="D10" s="138"/>
      <c r="E10" s="138"/>
      <c r="F10" s="138"/>
      <c r="G10" s="139"/>
      <c r="H10" s="153"/>
      <c r="I10" s="154"/>
      <c r="J10" s="154"/>
      <c r="K10" s="154"/>
      <c r="L10" s="154"/>
      <c r="M10" s="154"/>
      <c r="N10" s="154"/>
      <c r="O10" s="154"/>
      <c r="P10" s="154"/>
      <c r="Q10" s="154"/>
      <c r="R10" s="155"/>
    </row>
    <row r="11" spans="1:20" s="114" customFormat="1" ht="22.9" customHeight="1" thickBot="1" x14ac:dyDescent="0.35">
      <c r="A11" s="113" t="s">
        <v>5707</v>
      </c>
      <c r="B11" s="156" t="s">
        <v>5716</v>
      </c>
      <c r="C11" s="156"/>
      <c r="D11" s="156"/>
      <c r="E11" s="156"/>
      <c r="F11" s="156"/>
      <c r="G11" s="156"/>
      <c r="H11" s="156"/>
      <c r="I11" s="156"/>
      <c r="J11" s="156"/>
      <c r="K11" s="156"/>
      <c r="L11" s="156"/>
      <c r="M11" s="156"/>
      <c r="N11" s="157" t="s">
        <v>5721</v>
      </c>
      <c r="O11" s="157"/>
      <c r="P11" s="157"/>
      <c r="Q11" s="157"/>
      <c r="R11" s="158"/>
    </row>
    <row r="12" spans="1:20" ht="18.75" customHeight="1" thickBot="1" x14ac:dyDescent="0.3">
      <c r="A12" s="146" t="s">
        <v>5703</v>
      </c>
      <c r="B12" s="147"/>
      <c r="C12" s="147"/>
      <c r="D12" s="141" t="s">
        <v>5702</v>
      </c>
      <c r="E12" s="141"/>
      <c r="F12" s="141"/>
      <c r="G12" s="142"/>
      <c r="H12" s="143" t="s">
        <v>5704</v>
      </c>
      <c r="I12" s="144"/>
      <c r="J12" s="144"/>
      <c r="K12" s="144"/>
      <c r="L12" s="144"/>
      <c r="M12" s="144"/>
      <c r="N12" s="144"/>
      <c r="O12" s="144"/>
      <c r="P12" s="144"/>
      <c r="Q12" s="144"/>
      <c r="R12" s="145"/>
    </row>
    <row r="13" spans="1:20" ht="38.450000000000003" customHeight="1" thickBot="1" x14ac:dyDescent="0.3">
      <c r="A13" s="82" t="s">
        <v>5</v>
      </c>
      <c r="B13" s="83" t="s">
        <v>2914</v>
      </c>
      <c r="C13" s="84" t="s">
        <v>5700</v>
      </c>
      <c r="D13" s="84" t="s">
        <v>5701</v>
      </c>
      <c r="E13" s="84" t="s">
        <v>2</v>
      </c>
      <c r="F13" s="84" t="s">
        <v>3</v>
      </c>
      <c r="G13" s="85" t="s">
        <v>4</v>
      </c>
      <c r="H13" s="95"/>
      <c r="I13" s="96"/>
      <c r="J13" s="96"/>
      <c r="K13" s="96"/>
      <c r="L13" s="96"/>
      <c r="M13" s="96"/>
      <c r="N13" s="96"/>
      <c r="O13" s="96"/>
      <c r="P13" s="96"/>
      <c r="Q13" s="96"/>
      <c r="R13" s="97"/>
    </row>
    <row r="14" spans="1:20" ht="30.6" customHeight="1" x14ac:dyDescent="0.25">
      <c r="A14" s="72">
        <v>1</v>
      </c>
      <c r="B14" s="99"/>
      <c r="C14" s="99"/>
      <c r="D14" s="98" t="str">
        <f>CONCATENATE(IFERROR(VLOOKUP($C14,'Standard Bid Item List'!$B:$F,2,FALSE),"")," ",C14)</f>
        <v xml:space="preserve"> </v>
      </c>
      <c r="E14" s="100" t="str">
        <f>IFERROR(VLOOKUP($C14,'Standard Bid Item List'!$B:$F,5,FALSE),"")</f>
        <v/>
      </c>
      <c r="F14" s="101" t="str">
        <f>IFERROR(VLOOKUP($C14,'Standard Bid Item List'!$B:$F,4,FALSE),"")</f>
        <v/>
      </c>
      <c r="G14" s="117" t="str">
        <f>IF(SUM(H14:R14)=0,"",SUM(H14:R14))</f>
        <v/>
      </c>
      <c r="H14" s="118"/>
      <c r="I14" s="119"/>
      <c r="J14" s="119"/>
      <c r="K14" s="119"/>
      <c r="L14" s="119"/>
      <c r="M14" s="119"/>
      <c r="N14" s="119"/>
      <c r="O14" s="119"/>
      <c r="P14" s="119"/>
      <c r="Q14" s="119"/>
      <c r="R14" s="120"/>
      <c r="S14" s="1"/>
      <c r="T14" s="73"/>
    </row>
    <row r="15" spans="1:20" ht="18.75" customHeight="1" x14ac:dyDescent="0.25">
      <c r="A15" s="74">
        <v>2</v>
      </c>
      <c r="B15" s="102"/>
      <c r="C15" s="99"/>
      <c r="D15" s="98" t="str">
        <f>CONCATENATE(IFERROR(VLOOKUP($C15,'Standard Bid Item List'!$B:$F,2,FALSE),"")," ",C15)</f>
        <v xml:space="preserve"> </v>
      </c>
      <c r="E15" s="100" t="str">
        <f>IFERROR(VLOOKUP($C15,'Standard Bid Item List'!$B:$F,5,FALSE),"")</f>
        <v/>
      </c>
      <c r="F15" s="101" t="str">
        <f>IFERROR(VLOOKUP($C15,'Standard Bid Item List'!$B:$F,4,FALSE),"")</f>
        <v/>
      </c>
      <c r="G15" s="117" t="str">
        <f t="shared" ref="G15:G43" si="0">IF(SUM(H15:R15)=0,"",SUM(H15:R15))</f>
        <v/>
      </c>
      <c r="H15" s="121"/>
      <c r="I15" s="122"/>
      <c r="J15" s="122"/>
      <c r="K15" s="122"/>
      <c r="L15" s="122"/>
      <c r="M15" s="122"/>
      <c r="N15" s="122"/>
      <c r="O15" s="122"/>
      <c r="P15" s="122"/>
      <c r="Q15" s="122"/>
      <c r="R15" s="123"/>
      <c r="S15" s="1"/>
      <c r="T15" s="73"/>
    </row>
    <row r="16" spans="1:20" ht="18.75" customHeight="1" x14ac:dyDescent="0.25">
      <c r="A16" s="74">
        <v>3</v>
      </c>
      <c r="B16" s="102"/>
      <c r="C16" s="99"/>
      <c r="D16" s="98" t="str">
        <f>CONCATENATE(IFERROR(VLOOKUP($C16,'Standard Bid Item List'!$B:$F,2,FALSE),"")," ",C16)</f>
        <v xml:space="preserve"> </v>
      </c>
      <c r="E16" s="100" t="str">
        <f>IFERROR(VLOOKUP($C16,'Standard Bid Item List'!$B:$F,5,FALSE),"")</f>
        <v/>
      </c>
      <c r="F16" s="101" t="str">
        <f>IFERROR(VLOOKUP($C16,'Standard Bid Item List'!$B:$F,4,FALSE),"")</f>
        <v/>
      </c>
      <c r="G16" s="117" t="str">
        <f t="shared" si="0"/>
        <v/>
      </c>
      <c r="H16" s="121"/>
      <c r="I16" s="122"/>
      <c r="J16" s="122"/>
      <c r="K16" s="122"/>
      <c r="L16" s="122"/>
      <c r="M16" s="122"/>
      <c r="N16" s="122"/>
      <c r="O16" s="122"/>
      <c r="P16" s="122"/>
      <c r="Q16" s="122"/>
      <c r="R16" s="123"/>
      <c r="S16" s="1"/>
      <c r="T16" s="73"/>
    </row>
    <row r="17" spans="1:21" s="1" customFormat="1" ht="18.75" customHeight="1" x14ac:dyDescent="0.25">
      <c r="A17" s="74">
        <v>4</v>
      </c>
      <c r="B17" s="102"/>
      <c r="C17" s="99"/>
      <c r="D17" s="98" t="str">
        <f>CONCATENATE(IFERROR(VLOOKUP($C17,'Standard Bid Item List'!$B:$F,2,FALSE),"")," ",C17)</f>
        <v xml:space="preserve"> </v>
      </c>
      <c r="E17" s="100" t="str">
        <f>IFERROR(VLOOKUP($C17,'Standard Bid Item List'!$B:$F,5,FALSE),"")</f>
        <v/>
      </c>
      <c r="F17" s="101" t="str">
        <f>IFERROR(VLOOKUP($C17,'Standard Bid Item List'!$B:$F,4,FALSE),"")</f>
        <v/>
      </c>
      <c r="G17" s="117" t="str">
        <f t="shared" si="0"/>
        <v/>
      </c>
      <c r="H17" s="121"/>
      <c r="I17" s="122"/>
      <c r="J17" s="122"/>
      <c r="K17" s="122"/>
      <c r="L17" s="122"/>
      <c r="M17" s="122"/>
      <c r="N17" s="122"/>
      <c r="O17" s="122"/>
      <c r="P17" s="122"/>
      <c r="Q17" s="122"/>
      <c r="R17" s="123"/>
      <c r="T17" s="2"/>
    </row>
    <row r="18" spans="1:21" ht="16.5" customHeight="1" x14ac:dyDescent="0.25">
      <c r="A18" s="74">
        <v>5</v>
      </c>
      <c r="B18" s="102"/>
      <c r="C18" s="99"/>
      <c r="D18" s="98" t="str">
        <f>CONCATENATE(IFERROR(VLOOKUP($C18,'Standard Bid Item List'!$B:$F,2,FALSE),"")," ",C18)</f>
        <v xml:space="preserve"> </v>
      </c>
      <c r="E18" s="100" t="str">
        <f>IFERROR(VLOOKUP($C18,'Standard Bid Item List'!$B:$F,5,FALSE),"")</f>
        <v/>
      </c>
      <c r="F18" s="101" t="str">
        <f>IFERROR(VLOOKUP($C18,'Standard Bid Item List'!$B:$F,4,FALSE),"")</f>
        <v/>
      </c>
      <c r="G18" s="117" t="str">
        <f t="shared" si="0"/>
        <v/>
      </c>
      <c r="H18" s="121"/>
      <c r="I18" s="122"/>
      <c r="J18" s="122"/>
      <c r="K18" s="122"/>
      <c r="L18" s="122"/>
      <c r="M18" s="122"/>
      <c r="N18" s="122"/>
      <c r="O18" s="122"/>
      <c r="P18" s="122"/>
      <c r="Q18" s="122"/>
      <c r="R18" s="124"/>
      <c r="S18" s="1"/>
      <c r="T18" s="73"/>
    </row>
    <row r="19" spans="1:21" ht="18" customHeight="1" x14ac:dyDescent="0.25">
      <c r="A19" s="74">
        <v>6</v>
      </c>
      <c r="B19" s="102"/>
      <c r="C19" s="99"/>
      <c r="D19" s="98" t="str">
        <f>CONCATENATE(IFERROR(VLOOKUP($C19,'Standard Bid Item List'!$B:$F,2,FALSE),"")," ",C19)</f>
        <v xml:space="preserve"> </v>
      </c>
      <c r="E19" s="100" t="str">
        <f>IFERROR(VLOOKUP($C19,'Standard Bid Item List'!$B:$F,5,FALSE),"")</f>
        <v/>
      </c>
      <c r="F19" s="101" t="str">
        <f>IFERROR(VLOOKUP($C19,'Standard Bid Item List'!$B:$F,4,FALSE),"")</f>
        <v/>
      </c>
      <c r="G19" s="117" t="str">
        <f t="shared" si="0"/>
        <v/>
      </c>
      <c r="H19" s="121"/>
      <c r="I19" s="122"/>
      <c r="J19" s="122"/>
      <c r="K19" s="122"/>
      <c r="L19" s="122"/>
      <c r="M19" s="122"/>
      <c r="N19" s="122"/>
      <c r="O19" s="122"/>
      <c r="P19" s="122"/>
      <c r="Q19" s="122"/>
      <c r="R19" s="123"/>
      <c r="S19" s="1"/>
      <c r="T19" s="73"/>
    </row>
    <row r="20" spans="1:21" s="1" customFormat="1" ht="18.75" customHeight="1" x14ac:dyDescent="0.25">
      <c r="A20" s="74">
        <v>7</v>
      </c>
      <c r="B20" s="102"/>
      <c r="C20" s="99"/>
      <c r="D20" s="98" t="str">
        <f>CONCATENATE(IFERROR(VLOOKUP($C20,'Standard Bid Item List'!$B:$F,2,FALSE),"")," ",C20)</f>
        <v xml:space="preserve"> </v>
      </c>
      <c r="E20" s="100" t="str">
        <f>IFERROR(VLOOKUP($C20,'Standard Bid Item List'!$B:$F,5,FALSE),"")</f>
        <v/>
      </c>
      <c r="F20" s="101" t="str">
        <f>IFERROR(VLOOKUP($C20,'Standard Bid Item List'!$B:$F,4,FALSE),"")</f>
        <v/>
      </c>
      <c r="G20" s="117" t="str">
        <f t="shared" si="0"/>
        <v/>
      </c>
      <c r="H20" s="121"/>
      <c r="I20" s="122"/>
      <c r="J20" s="122"/>
      <c r="K20" s="122"/>
      <c r="L20" s="122"/>
      <c r="M20" s="122"/>
      <c r="N20" s="122"/>
      <c r="O20" s="122"/>
      <c r="P20" s="122"/>
      <c r="Q20" s="122"/>
      <c r="R20" s="123"/>
      <c r="T20" s="2"/>
    </row>
    <row r="21" spans="1:21" s="1" customFormat="1" ht="18.75" customHeight="1" x14ac:dyDescent="0.25">
      <c r="A21" s="74">
        <v>8</v>
      </c>
      <c r="B21" s="102"/>
      <c r="C21" s="99"/>
      <c r="D21" s="98" t="str">
        <f>CONCATENATE(IFERROR(VLOOKUP($C21,'Standard Bid Item List'!$B:$F,2,FALSE),"")," ",C21)</f>
        <v xml:space="preserve"> </v>
      </c>
      <c r="E21" s="100" t="str">
        <f>IFERROR(VLOOKUP($C21,'Standard Bid Item List'!$B:$F,5,FALSE),"")</f>
        <v/>
      </c>
      <c r="F21" s="101" t="str">
        <f>IFERROR(VLOOKUP($C21,'Standard Bid Item List'!$B:$F,4,FALSE),"")</f>
        <v/>
      </c>
      <c r="G21" s="117" t="str">
        <f t="shared" si="0"/>
        <v/>
      </c>
      <c r="H21" s="121"/>
      <c r="I21" s="122"/>
      <c r="J21" s="122"/>
      <c r="K21" s="122"/>
      <c r="L21" s="122"/>
      <c r="M21" s="122"/>
      <c r="N21" s="122"/>
      <c r="O21" s="122"/>
      <c r="P21" s="122"/>
      <c r="Q21" s="122"/>
      <c r="R21" s="123"/>
      <c r="T21" s="2"/>
    </row>
    <row r="22" spans="1:21" s="1" customFormat="1" ht="18.75" customHeight="1" x14ac:dyDescent="0.25">
      <c r="A22" s="74">
        <v>9</v>
      </c>
      <c r="B22" s="102"/>
      <c r="C22" s="99"/>
      <c r="D22" s="98" t="str">
        <f>CONCATENATE(IFERROR(VLOOKUP($C22,'Standard Bid Item List'!$B:$F,2,FALSE),"")," ",C22)</f>
        <v xml:space="preserve"> </v>
      </c>
      <c r="E22" s="100" t="str">
        <f>IFERROR(VLOOKUP($C22,'Standard Bid Item List'!$B:$F,5,FALSE),"")</f>
        <v/>
      </c>
      <c r="F22" s="101" t="str">
        <f>IFERROR(VLOOKUP($C22,'Standard Bid Item List'!$B:$F,4,FALSE),"")</f>
        <v/>
      </c>
      <c r="G22" s="117" t="str">
        <f t="shared" si="0"/>
        <v/>
      </c>
      <c r="H22" s="121"/>
      <c r="I22" s="122"/>
      <c r="J22" s="122"/>
      <c r="K22" s="122"/>
      <c r="L22" s="122"/>
      <c r="M22" s="122"/>
      <c r="N22" s="122"/>
      <c r="O22" s="122"/>
      <c r="P22" s="122"/>
      <c r="Q22" s="122"/>
      <c r="R22" s="123"/>
      <c r="T22" s="2"/>
    </row>
    <row r="23" spans="1:21" s="1" customFormat="1" ht="18.75" customHeight="1" x14ac:dyDescent="0.25">
      <c r="A23" s="74">
        <v>10</v>
      </c>
      <c r="B23" s="102"/>
      <c r="C23" s="99"/>
      <c r="D23" s="98" t="str">
        <f>CONCATENATE(IFERROR(VLOOKUP($C23,'Standard Bid Item List'!$B:$F,2,FALSE),"")," ",C23)</f>
        <v xml:space="preserve"> </v>
      </c>
      <c r="E23" s="100" t="str">
        <f>IFERROR(VLOOKUP($C23,'Standard Bid Item List'!$B:$F,5,FALSE),"")</f>
        <v/>
      </c>
      <c r="F23" s="101" t="str">
        <f>IFERROR(VLOOKUP($C23,'Standard Bid Item List'!$B:$F,4,FALSE),"")</f>
        <v/>
      </c>
      <c r="G23" s="117" t="str">
        <f t="shared" si="0"/>
        <v/>
      </c>
      <c r="H23" s="121"/>
      <c r="I23" s="122"/>
      <c r="J23" s="122"/>
      <c r="K23" s="122"/>
      <c r="L23" s="122"/>
      <c r="M23" s="122"/>
      <c r="N23" s="122"/>
      <c r="O23" s="122"/>
      <c r="P23" s="122"/>
      <c r="Q23" s="122"/>
      <c r="R23" s="123"/>
      <c r="T23" s="2"/>
    </row>
    <row r="24" spans="1:21" s="1" customFormat="1" ht="18.75" customHeight="1" x14ac:dyDescent="0.25">
      <c r="A24" s="74">
        <v>11</v>
      </c>
      <c r="B24" s="102"/>
      <c r="C24" s="99"/>
      <c r="D24" s="98" t="str">
        <f>CONCATENATE(IFERROR(VLOOKUP($C24,'Standard Bid Item List'!$B:$F,2,FALSE),"")," ",C24)</f>
        <v xml:space="preserve"> </v>
      </c>
      <c r="E24" s="100" t="str">
        <f>IFERROR(VLOOKUP($C24,'Standard Bid Item List'!$B:$F,5,FALSE),"")</f>
        <v/>
      </c>
      <c r="F24" s="101" t="str">
        <f>IFERROR(VLOOKUP($C24,'Standard Bid Item List'!$B:$F,4,FALSE),"")</f>
        <v/>
      </c>
      <c r="G24" s="117" t="str">
        <f t="shared" si="0"/>
        <v/>
      </c>
      <c r="H24" s="121"/>
      <c r="I24" s="122"/>
      <c r="J24" s="122"/>
      <c r="K24" s="122"/>
      <c r="L24" s="122"/>
      <c r="M24" s="122"/>
      <c r="N24" s="122"/>
      <c r="O24" s="122"/>
      <c r="P24" s="122"/>
      <c r="Q24" s="122"/>
      <c r="R24" s="123"/>
      <c r="T24" s="2"/>
    </row>
    <row r="25" spans="1:21" s="1" customFormat="1" ht="18.75" customHeight="1" x14ac:dyDescent="0.25">
      <c r="A25" s="74">
        <v>12</v>
      </c>
      <c r="B25" s="102"/>
      <c r="C25" s="99"/>
      <c r="D25" s="98" t="str">
        <f>CONCATENATE(IFERROR(VLOOKUP($C25,'Standard Bid Item List'!$B:$F,2,FALSE),"")," ",C25)</f>
        <v xml:space="preserve"> </v>
      </c>
      <c r="E25" s="100" t="str">
        <f>IFERROR(VLOOKUP($C25,'Standard Bid Item List'!$B:$F,5,FALSE),"")</f>
        <v/>
      </c>
      <c r="F25" s="101" t="str">
        <f>IFERROR(VLOOKUP($C25,'Standard Bid Item List'!$B:$F,4,FALSE),"")</f>
        <v/>
      </c>
      <c r="G25" s="117" t="str">
        <f t="shared" si="0"/>
        <v/>
      </c>
      <c r="H25" s="121"/>
      <c r="I25" s="122"/>
      <c r="J25" s="122"/>
      <c r="K25" s="122"/>
      <c r="L25" s="122"/>
      <c r="M25" s="122"/>
      <c r="N25" s="122"/>
      <c r="O25" s="122"/>
      <c r="P25" s="122"/>
      <c r="Q25" s="122"/>
      <c r="R25" s="123"/>
      <c r="T25" s="2"/>
    </row>
    <row r="26" spans="1:21" s="1" customFormat="1" ht="18" customHeight="1" x14ac:dyDescent="0.25">
      <c r="A26" s="74">
        <v>13</v>
      </c>
      <c r="B26" s="102"/>
      <c r="C26" s="99"/>
      <c r="D26" s="98" t="str">
        <f>CONCATENATE(IFERROR(VLOOKUP($C26,'Standard Bid Item List'!$B:$F,2,FALSE),"")," ",C26)</f>
        <v xml:space="preserve"> </v>
      </c>
      <c r="E26" s="100" t="str">
        <f>IFERROR(VLOOKUP($C26,'Standard Bid Item List'!$B:$F,5,FALSE),"")</f>
        <v/>
      </c>
      <c r="F26" s="101" t="str">
        <f>IFERROR(VLOOKUP($C26,'Standard Bid Item List'!$B:$F,4,FALSE),"")</f>
        <v/>
      </c>
      <c r="G26" s="117" t="str">
        <f t="shared" si="0"/>
        <v/>
      </c>
      <c r="H26" s="121"/>
      <c r="I26" s="122"/>
      <c r="J26" s="122"/>
      <c r="K26" s="122"/>
      <c r="L26" s="122"/>
      <c r="M26" s="122"/>
      <c r="N26" s="122"/>
      <c r="O26" s="122"/>
      <c r="P26" s="122"/>
      <c r="Q26" s="122"/>
      <c r="R26" s="123"/>
      <c r="T26" s="73"/>
    </row>
    <row r="27" spans="1:21" s="1" customFormat="1" ht="18.75" customHeight="1" x14ac:dyDescent="0.25">
      <c r="A27" s="74">
        <v>14</v>
      </c>
      <c r="B27" s="102"/>
      <c r="C27" s="99"/>
      <c r="D27" s="98" t="str">
        <f>CONCATENATE(IFERROR(VLOOKUP($C27,'Standard Bid Item List'!$B:$F,2,FALSE),"")," ",C27)</f>
        <v xml:space="preserve"> </v>
      </c>
      <c r="E27" s="100" t="str">
        <f>IFERROR(VLOOKUP($C27,'Standard Bid Item List'!$B:$F,5,FALSE),"")</f>
        <v/>
      </c>
      <c r="F27" s="101" t="str">
        <f>IFERROR(VLOOKUP($C27,'Standard Bid Item List'!$B:$F,4,FALSE),"")</f>
        <v/>
      </c>
      <c r="G27" s="117" t="str">
        <f t="shared" si="0"/>
        <v/>
      </c>
      <c r="H27" s="121"/>
      <c r="I27" s="122"/>
      <c r="J27" s="122"/>
      <c r="K27" s="122"/>
      <c r="L27" s="122"/>
      <c r="M27" s="122"/>
      <c r="N27" s="122"/>
      <c r="O27" s="122"/>
      <c r="P27" s="122"/>
      <c r="Q27" s="122"/>
      <c r="R27" s="123"/>
      <c r="T27" s="2"/>
    </row>
    <row r="28" spans="1:21" s="1" customFormat="1" ht="18.75" customHeight="1" x14ac:dyDescent="0.25">
      <c r="A28" s="74">
        <v>15</v>
      </c>
      <c r="B28" s="102"/>
      <c r="C28" s="99"/>
      <c r="D28" s="98" t="str">
        <f>CONCATENATE(IFERROR(VLOOKUP($C28,'Standard Bid Item List'!$B:$F,2,FALSE),"")," ",C28)</f>
        <v xml:space="preserve"> </v>
      </c>
      <c r="E28" s="100" t="str">
        <f>IFERROR(VLOOKUP($C28,'Standard Bid Item List'!$B:$F,5,FALSE),"")</f>
        <v/>
      </c>
      <c r="F28" s="101" t="str">
        <f>IFERROR(VLOOKUP($C28,'Standard Bid Item List'!$B:$F,4,FALSE),"")</f>
        <v/>
      </c>
      <c r="G28" s="117" t="str">
        <f t="shared" si="0"/>
        <v/>
      </c>
      <c r="H28" s="125"/>
      <c r="I28" s="122"/>
      <c r="J28" s="122"/>
      <c r="K28" s="122"/>
      <c r="L28" s="122"/>
      <c r="M28" s="122"/>
      <c r="N28" s="122"/>
      <c r="O28" s="122"/>
      <c r="P28" s="122"/>
      <c r="Q28" s="122"/>
      <c r="R28" s="123"/>
      <c r="T28" s="2"/>
    </row>
    <row r="29" spans="1:21" s="1" customFormat="1" ht="18.75" customHeight="1" x14ac:dyDescent="0.25">
      <c r="A29" s="74">
        <v>16</v>
      </c>
      <c r="B29" s="102"/>
      <c r="C29" s="99"/>
      <c r="D29" s="98" t="str">
        <f>CONCATENATE(IFERROR(VLOOKUP($C29,'Standard Bid Item List'!$B:$F,2,FALSE),"")," ",C29)</f>
        <v xml:space="preserve"> </v>
      </c>
      <c r="E29" s="100" t="str">
        <f>IFERROR(VLOOKUP($C29,'Standard Bid Item List'!$B:$F,5,FALSE),"")</f>
        <v/>
      </c>
      <c r="F29" s="101" t="str">
        <f>IFERROR(VLOOKUP($C29,'Standard Bid Item List'!$B:$F,4,FALSE),"")</f>
        <v/>
      </c>
      <c r="G29" s="117" t="str">
        <f t="shared" si="0"/>
        <v/>
      </c>
      <c r="H29" s="121"/>
      <c r="I29" s="122"/>
      <c r="J29" s="122"/>
      <c r="K29" s="122"/>
      <c r="L29" s="122"/>
      <c r="M29" s="122"/>
      <c r="N29" s="122"/>
      <c r="O29" s="122"/>
      <c r="P29" s="122"/>
      <c r="Q29" s="122"/>
      <c r="R29" s="123"/>
      <c r="T29" s="2"/>
    </row>
    <row r="30" spans="1:21" s="1" customFormat="1" ht="18" customHeight="1" x14ac:dyDescent="0.25">
      <c r="A30" s="74">
        <v>17</v>
      </c>
      <c r="B30" s="102"/>
      <c r="C30" s="99"/>
      <c r="D30" s="98" t="str">
        <f>CONCATENATE(IFERROR(VLOOKUP($C30,'Standard Bid Item List'!$B:$F,2,FALSE),"")," ",C30)</f>
        <v xml:space="preserve"> </v>
      </c>
      <c r="E30" s="100" t="str">
        <f>IFERROR(VLOOKUP($C30,'Standard Bid Item List'!$B:$F,5,FALSE),"")</f>
        <v/>
      </c>
      <c r="F30" s="101" t="str">
        <f>IFERROR(VLOOKUP($C30,'Standard Bid Item List'!$B:$F,4,FALSE),"")</f>
        <v/>
      </c>
      <c r="G30" s="117" t="str">
        <f t="shared" si="0"/>
        <v/>
      </c>
      <c r="H30" s="121"/>
      <c r="I30" s="122"/>
      <c r="J30" s="122"/>
      <c r="K30" s="122"/>
      <c r="L30" s="122"/>
      <c r="M30" s="122"/>
      <c r="N30" s="122"/>
      <c r="O30" s="122"/>
      <c r="P30" s="122"/>
      <c r="Q30" s="122"/>
      <c r="R30" s="123"/>
      <c r="T30" s="2"/>
    </row>
    <row r="31" spans="1:21" s="1" customFormat="1" ht="18.75" customHeight="1" x14ac:dyDescent="0.25">
      <c r="A31" s="74">
        <v>18</v>
      </c>
      <c r="B31" s="102"/>
      <c r="C31" s="99"/>
      <c r="D31" s="98" t="str">
        <f>CONCATENATE(IFERROR(VLOOKUP($C31,'Standard Bid Item List'!$B:$F,2,FALSE),"")," ",C31)</f>
        <v xml:space="preserve"> </v>
      </c>
      <c r="E31" s="100" t="str">
        <f>IFERROR(VLOOKUP($C31,'Standard Bid Item List'!$B:$F,5,FALSE),"")</f>
        <v/>
      </c>
      <c r="F31" s="101" t="str">
        <f>IFERROR(VLOOKUP($C31,'Standard Bid Item List'!$B:$F,4,FALSE),"")</f>
        <v/>
      </c>
      <c r="G31" s="117" t="str">
        <f t="shared" si="0"/>
        <v/>
      </c>
      <c r="H31" s="121"/>
      <c r="I31" s="122"/>
      <c r="J31" s="122"/>
      <c r="K31" s="122"/>
      <c r="L31" s="122"/>
      <c r="M31" s="122"/>
      <c r="N31" s="122"/>
      <c r="O31" s="122"/>
      <c r="P31" s="122"/>
      <c r="Q31" s="122"/>
      <c r="R31" s="123"/>
      <c r="T31" s="2"/>
    </row>
    <row r="32" spans="1:21" ht="18.75" customHeight="1" x14ac:dyDescent="0.25">
      <c r="A32" s="74">
        <v>19</v>
      </c>
      <c r="B32" s="102"/>
      <c r="C32" s="99"/>
      <c r="D32" s="98" t="str">
        <f>CONCATENATE(IFERROR(VLOOKUP($C32,'Standard Bid Item List'!$B:$F,2,FALSE),"")," ",C32)</f>
        <v xml:space="preserve"> </v>
      </c>
      <c r="E32" s="100" t="str">
        <f>IFERROR(VLOOKUP($C32,'Standard Bid Item List'!$B:$F,5,FALSE),"")</f>
        <v/>
      </c>
      <c r="F32" s="101" t="str">
        <f>IFERROR(VLOOKUP($C32,'Standard Bid Item List'!$B:$F,4,FALSE),"")</f>
        <v/>
      </c>
      <c r="G32" s="117" t="str">
        <f t="shared" si="0"/>
        <v/>
      </c>
      <c r="H32" s="121"/>
      <c r="I32" s="122"/>
      <c r="J32" s="122"/>
      <c r="K32" s="122"/>
      <c r="L32" s="122"/>
      <c r="M32" s="122"/>
      <c r="N32" s="122"/>
      <c r="O32" s="122"/>
      <c r="P32" s="122"/>
      <c r="Q32" s="122"/>
      <c r="R32" s="123"/>
      <c r="S32" s="1"/>
      <c r="U32" s="1"/>
    </row>
    <row r="33" spans="1:21" ht="18.75" customHeight="1" x14ac:dyDescent="0.25">
      <c r="A33" s="74">
        <v>20</v>
      </c>
      <c r="B33" s="102"/>
      <c r="C33" s="99"/>
      <c r="D33" s="98" t="str">
        <f>CONCATENATE(IFERROR(VLOOKUP($C33,'Standard Bid Item List'!$B:$F,2,FALSE),"")," ",C33)</f>
        <v xml:space="preserve"> </v>
      </c>
      <c r="E33" s="100" t="str">
        <f>IFERROR(VLOOKUP($C33,'Standard Bid Item List'!$B:$F,5,FALSE),"")</f>
        <v/>
      </c>
      <c r="F33" s="101" t="str">
        <f>IFERROR(VLOOKUP($C33,'Standard Bid Item List'!$B:$F,4,FALSE),"")</f>
        <v/>
      </c>
      <c r="G33" s="117" t="str">
        <f t="shared" si="0"/>
        <v/>
      </c>
      <c r="H33" s="126"/>
      <c r="I33" s="122"/>
      <c r="J33" s="122"/>
      <c r="K33" s="122"/>
      <c r="L33" s="122"/>
      <c r="M33" s="122"/>
      <c r="N33" s="122"/>
      <c r="O33" s="122"/>
      <c r="P33" s="122"/>
      <c r="Q33" s="122"/>
      <c r="R33" s="123"/>
      <c r="S33" s="1"/>
      <c r="U33" s="1"/>
    </row>
    <row r="34" spans="1:21" ht="18.75" customHeight="1" x14ac:dyDescent="0.25">
      <c r="A34" s="74">
        <v>21</v>
      </c>
      <c r="B34" s="102"/>
      <c r="C34" s="99"/>
      <c r="D34" s="98" t="str">
        <f>CONCATENATE(IFERROR(VLOOKUP($C34,'Standard Bid Item List'!$B:$F,2,FALSE),"")," ",C34)</f>
        <v xml:space="preserve"> </v>
      </c>
      <c r="E34" s="100" t="str">
        <f>IFERROR(VLOOKUP($C34,'Standard Bid Item List'!$B:$F,5,FALSE),"")</f>
        <v/>
      </c>
      <c r="F34" s="101" t="str">
        <f>IFERROR(VLOOKUP($C34,'Standard Bid Item List'!$B:$F,4,FALSE),"")</f>
        <v/>
      </c>
      <c r="G34" s="117" t="str">
        <f t="shared" si="0"/>
        <v/>
      </c>
      <c r="H34" s="121"/>
      <c r="I34" s="122"/>
      <c r="J34" s="122"/>
      <c r="K34" s="122"/>
      <c r="L34" s="122"/>
      <c r="M34" s="122"/>
      <c r="N34" s="122"/>
      <c r="O34" s="122"/>
      <c r="P34" s="122"/>
      <c r="Q34" s="122"/>
      <c r="R34" s="123"/>
      <c r="S34" s="1"/>
      <c r="U34" s="1"/>
    </row>
    <row r="35" spans="1:21" ht="18.75" customHeight="1" x14ac:dyDescent="0.25">
      <c r="A35" s="74">
        <v>22</v>
      </c>
      <c r="B35" s="102"/>
      <c r="C35" s="99"/>
      <c r="D35" s="98" t="str">
        <f>CONCATENATE(IFERROR(VLOOKUP($C35,'Standard Bid Item List'!$B:$F,2,FALSE),"")," ",C35)</f>
        <v xml:space="preserve"> </v>
      </c>
      <c r="E35" s="100" t="str">
        <f>IFERROR(VLOOKUP($C35,'Standard Bid Item List'!$B:$F,5,FALSE),"")</f>
        <v/>
      </c>
      <c r="F35" s="101" t="str">
        <f>IFERROR(VLOOKUP($C35,'Standard Bid Item List'!$B:$F,4,FALSE),"")</f>
        <v/>
      </c>
      <c r="G35" s="117" t="str">
        <f t="shared" si="0"/>
        <v/>
      </c>
      <c r="H35" s="121"/>
      <c r="I35" s="122"/>
      <c r="J35" s="122"/>
      <c r="K35" s="122"/>
      <c r="L35" s="122"/>
      <c r="M35" s="122"/>
      <c r="N35" s="122"/>
      <c r="O35" s="122"/>
      <c r="P35" s="122"/>
      <c r="Q35" s="122"/>
      <c r="R35" s="123"/>
      <c r="S35" s="1"/>
      <c r="U35" s="1"/>
    </row>
    <row r="36" spans="1:21" ht="18.75" customHeight="1" x14ac:dyDescent="0.25">
      <c r="A36" s="74">
        <v>23</v>
      </c>
      <c r="B36" s="102"/>
      <c r="C36" s="99"/>
      <c r="D36" s="98" t="str">
        <f>CONCATENATE(IFERROR(VLOOKUP($C36,'Standard Bid Item List'!$B:$F,2,FALSE),"")," ",C36)</f>
        <v xml:space="preserve"> </v>
      </c>
      <c r="E36" s="100" t="str">
        <f>IFERROR(VLOOKUP($C36,'Standard Bid Item List'!$B:$F,5,FALSE),"")</f>
        <v/>
      </c>
      <c r="F36" s="101" t="str">
        <f>IFERROR(VLOOKUP($C36,'Standard Bid Item List'!$B:$F,4,FALSE),"")</f>
        <v/>
      </c>
      <c r="G36" s="117" t="str">
        <f t="shared" si="0"/>
        <v/>
      </c>
      <c r="H36" s="121"/>
      <c r="I36" s="122"/>
      <c r="J36" s="122"/>
      <c r="K36" s="122"/>
      <c r="L36" s="122"/>
      <c r="M36" s="122"/>
      <c r="N36" s="122"/>
      <c r="O36" s="122"/>
      <c r="P36" s="122"/>
      <c r="Q36" s="122"/>
      <c r="R36" s="123"/>
      <c r="S36" s="1"/>
      <c r="U36" s="1"/>
    </row>
    <row r="37" spans="1:21" ht="18.75" customHeight="1" x14ac:dyDescent="0.25">
      <c r="A37" s="74">
        <v>24</v>
      </c>
      <c r="B37" s="102"/>
      <c r="C37" s="99"/>
      <c r="D37" s="98" t="str">
        <f>CONCATENATE(IFERROR(VLOOKUP($C37,'Standard Bid Item List'!$B:$F,2,FALSE),"")," ",C37)</f>
        <v xml:space="preserve"> </v>
      </c>
      <c r="E37" s="100" t="str">
        <f>IFERROR(VLOOKUP($C37,'Standard Bid Item List'!$B:$F,5,FALSE),"")</f>
        <v/>
      </c>
      <c r="F37" s="101" t="str">
        <f>IFERROR(VLOOKUP($C37,'Standard Bid Item List'!$B:$F,4,FALSE),"")</f>
        <v/>
      </c>
      <c r="G37" s="117" t="str">
        <f t="shared" si="0"/>
        <v/>
      </c>
      <c r="H37" s="121"/>
      <c r="I37" s="122"/>
      <c r="J37" s="122"/>
      <c r="K37" s="122"/>
      <c r="L37" s="122"/>
      <c r="M37" s="122"/>
      <c r="N37" s="122"/>
      <c r="O37" s="122"/>
      <c r="P37" s="122"/>
      <c r="Q37" s="122"/>
      <c r="R37" s="123"/>
      <c r="S37" s="1"/>
      <c r="U37" s="1"/>
    </row>
    <row r="38" spans="1:21" ht="18.75" customHeight="1" x14ac:dyDescent="0.25">
      <c r="A38" s="74">
        <v>25</v>
      </c>
      <c r="B38" s="102"/>
      <c r="C38" s="99"/>
      <c r="D38" s="98" t="str">
        <f>CONCATENATE(IFERROR(VLOOKUP($C38,'Standard Bid Item List'!$B:$F,2,FALSE),"")," ",C38)</f>
        <v xml:space="preserve"> </v>
      </c>
      <c r="E38" s="100" t="str">
        <f>IFERROR(VLOOKUP($C38,'Standard Bid Item List'!$B:$F,5,FALSE),"")</f>
        <v/>
      </c>
      <c r="F38" s="101" t="str">
        <f>IFERROR(VLOOKUP($C38,'Standard Bid Item List'!$B:$F,4,FALSE),"")</f>
        <v/>
      </c>
      <c r="G38" s="117" t="str">
        <f t="shared" si="0"/>
        <v/>
      </c>
      <c r="H38" s="121"/>
      <c r="I38" s="122"/>
      <c r="J38" s="122"/>
      <c r="K38" s="122"/>
      <c r="L38" s="122"/>
      <c r="M38" s="122"/>
      <c r="N38" s="122"/>
      <c r="O38" s="122"/>
      <c r="P38" s="122"/>
      <c r="Q38" s="122"/>
      <c r="R38" s="123"/>
      <c r="S38" s="1"/>
      <c r="U38" s="1"/>
    </row>
    <row r="39" spans="1:21" ht="18.75" customHeight="1" x14ac:dyDescent="0.25">
      <c r="A39" s="74">
        <v>26</v>
      </c>
      <c r="B39" s="102"/>
      <c r="C39" s="99"/>
      <c r="D39" s="98" t="str">
        <f>CONCATENATE(IFERROR(VLOOKUP($C39,'Standard Bid Item List'!$B:$F,2,FALSE),"")," ",C39)</f>
        <v xml:space="preserve"> </v>
      </c>
      <c r="E39" s="100" t="str">
        <f>IFERROR(VLOOKUP($C39,'Standard Bid Item List'!$B:$F,5,FALSE),"")</f>
        <v/>
      </c>
      <c r="F39" s="101" t="str">
        <f>IFERROR(VLOOKUP($C39,'Standard Bid Item List'!$B:$F,4,FALSE),"")</f>
        <v/>
      </c>
      <c r="G39" s="117" t="str">
        <f t="shared" si="0"/>
        <v/>
      </c>
      <c r="H39" s="121"/>
      <c r="I39" s="122"/>
      <c r="J39" s="122"/>
      <c r="K39" s="122"/>
      <c r="L39" s="122"/>
      <c r="M39" s="122"/>
      <c r="N39" s="122"/>
      <c r="O39" s="122"/>
      <c r="P39" s="122"/>
      <c r="Q39" s="122"/>
      <c r="R39" s="123"/>
      <c r="S39" s="1"/>
      <c r="U39" s="1"/>
    </row>
    <row r="40" spans="1:21" ht="18.75" customHeight="1" x14ac:dyDescent="0.25">
      <c r="A40" s="74">
        <v>27</v>
      </c>
      <c r="B40" s="102"/>
      <c r="C40" s="99"/>
      <c r="D40" s="98" t="str">
        <f>CONCATENATE(IFERROR(VLOOKUP($C40,'Standard Bid Item List'!$B:$F,2,FALSE),"")," ",C40)</f>
        <v xml:space="preserve"> </v>
      </c>
      <c r="E40" s="100" t="str">
        <f>IFERROR(VLOOKUP($C40,'Standard Bid Item List'!$B:$F,5,FALSE),"")</f>
        <v/>
      </c>
      <c r="F40" s="101" t="str">
        <f>IFERROR(VLOOKUP($C40,'Standard Bid Item List'!$B:$F,4,FALSE),"")</f>
        <v/>
      </c>
      <c r="G40" s="117" t="str">
        <f t="shared" si="0"/>
        <v/>
      </c>
      <c r="H40" s="121"/>
      <c r="I40" s="122"/>
      <c r="J40" s="122"/>
      <c r="K40" s="122"/>
      <c r="L40" s="122"/>
      <c r="M40" s="122"/>
      <c r="N40" s="122"/>
      <c r="O40" s="122"/>
      <c r="P40" s="122"/>
      <c r="Q40" s="122"/>
      <c r="R40" s="123"/>
      <c r="S40" s="1"/>
      <c r="U40" s="1"/>
    </row>
    <row r="41" spans="1:21" ht="18.75" customHeight="1" x14ac:dyDescent="0.25">
      <c r="A41" s="75">
        <v>28</v>
      </c>
      <c r="B41" s="102"/>
      <c r="C41" s="99"/>
      <c r="D41" s="98" t="str">
        <f>CONCATENATE(IFERROR(VLOOKUP($C41,'Standard Bid Item List'!$B:$F,2,FALSE),"")," ",C41)</f>
        <v xml:space="preserve"> </v>
      </c>
      <c r="E41" s="100" t="str">
        <f>IFERROR(VLOOKUP($C41,'Standard Bid Item List'!$B:$F,5,FALSE),"")</f>
        <v/>
      </c>
      <c r="F41" s="101" t="str">
        <f>IFERROR(VLOOKUP($C41,'Standard Bid Item List'!$B:$F,4,FALSE),"")</f>
        <v/>
      </c>
      <c r="G41" s="117" t="str">
        <f t="shared" si="0"/>
        <v/>
      </c>
      <c r="H41" s="121"/>
      <c r="I41" s="122"/>
      <c r="J41" s="122"/>
      <c r="K41" s="122"/>
      <c r="L41" s="122"/>
      <c r="M41" s="122"/>
      <c r="N41" s="122"/>
      <c r="O41" s="122"/>
      <c r="P41" s="122"/>
      <c r="Q41" s="122"/>
      <c r="R41" s="123"/>
      <c r="S41" s="1"/>
      <c r="U41" s="1"/>
    </row>
    <row r="42" spans="1:21" ht="18.75" customHeight="1" x14ac:dyDescent="0.25">
      <c r="A42" s="74">
        <v>29</v>
      </c>
      <c r="B42" s="102"/>
      <c r="C42" s="99"/>
      <c r="D42" s="98" t="str">
        <f>CONCATENATE(IFERROR(VLOOKUP($C42,'Standard Bid Item List'!$B:$F,2,FALSE),"")," ",C42)</f>
        <v xml:space="preserve"> </v>
      </c>
      <c r="E42" s="100" t="str">
        <f>IFERROR(VLOOKUP($C42,'Standard Bid Item List'!$B:$F,5,FALSE),"")</f>
        <v/>
      </c>
      <c r="F42" s="101" t="str">
        <f>IFERROR(VLOOKUP($C42,'Standard Bid Item List'!$B:$F,4,FALSE),"")</f>
        <v/>
      </c>
      <c r="G42" s="117" t="str">
        <f t="shared" si="0"/>
        <v/>
      </c>
      <c r="H42" s="121"/>
      <c r="I42" s="122"/>
      <c r="J42" s="122"/>
      <c r="K42" s="122"/>
      <c r="L42" s="122"/>
      <c r="M42" s="122"/>
      <c r="N42" s="122"/>
      <c r="O42" s="122"/>
      <c r="P42" s="122"/>
      <c r="Q42" s="122"/>
      <c r="R42" s="123"/>
      <c r="S42" s="1"/>
      <c r="U42" s="1"/>
    </row>
    <row r="43" spans="1:21" ht="18.75" customHeight="1" x14ac:dyDescent="0.25">
      <c r="A43" s="75">
        <v>30</v>
      </c>
      <c r="B43" s="102"/>
      <c r="C43" s="99"/>
      <c r="D43" s="98" t="str">
        <f>CONCATENATE(IFERROR(VLOOKUP($C43,'Standard Bid Item List'!$B:$F,2,FALSE),"")," ",C43)</f>
        <v xml:space="preserve"> </v>
      </c>
      <c r="E43" s="100" t="str">
        <f>IFERROR(VLOOKUP($C43,'Standard Bid Item List'!$B:$F,5,FALSE),"")</f>
        <v/>
      </c>
      <c r="F43" s="101" t="str">
        <f>IFERROR(VLOOKUP($C43,'Standard Bid Item List'!$B:$F,4,FALSE),"")</f>
        <v/>
      </c>
      <c r="G43" s="117" t="str">
        <f t="shared" si="0"/>
        <v/>
      </c>
      <c r="H43" s="121"/>
      <c r="I43" s="122"/>
      <c r="J43" s="122"/>
      <c r="K43" s="122"/>
      <c r="L43" s="122"/>
      <c r="M43" s="122"/>
      <c r="N43" s="122"/>
      <c r="O43" s="122"/>
      <c r="P43" s="122"/>
      <c r="Q43" s="122"/>
      <c r="R43" s="123"/>
      <c r="S43" s="1"/>
      <c r="U43" s="1"/>
    </row>
    <row r="44" spans="1:21" ht="18.75" customHeight="1" x14ac:dyDescent="0.25">
      <c r="A44" s="74">
        <v>31</v>
      </c>
      <c r="B44" s="102"/>
      <c r="C44" s="99"/>
      <c r="D44" s="98" t="str">
        <f>CONCATENATE(IFERROR(VLOOKUP($C44,'Standard Bid Item List'!$B:$F,2,FALSE),"")," ",C44)</f>
        <v xml:space="preserve"> </v>
      </c>
      <c r="E44" s="100" t="str">
        <f>IFERROR(VLOOKUP($C44,'Standard Bid Item List'!$B:$F,5,FALSE),"")</f>
        <v/>
      </c>
      <c r="F44" s="101" t="str">
        <f>IFERROR(VLOOKUP($C44,'Standard Bid Item List'!$B:$F,4,FALSE),"")</f>
        <v/>
      </c>
      <c r="G44" s="117" t="str">
        <f t="shared" ref="G44:G63" si="1">IF(SUM(H44:R44)=0,"",SUM(H44:R44))</f>
        <v/>
      </c>
      <c r="H44" s="121"/>
      <c r="I44" s="122"/>
      <c r="J44" s="122"/>
      <c r="K44" s="122"/>
      <c r="L44" s="122"/>
      <c r="M44" s="122"/>
      <c r="N44" s="122"/>
      <c r="O44" s="122"/>
      <c r="P44" s="122"/>
      <c r="Q44" s="122"/>
      <c r="R44" s="123"/>
      <c r="S44" s="1"/>
    </row>
    <row r="45" spans="1:21" ht="18.75" customHeight="1" x14ac:dyDescent="0.25">
      <c r="A45" s="75">
        <v>32</v>
      </c>
      <c r="B45" s="102"/>
      <c r="C45" s="99"/>
      <c r="D45" s="98" t="str">
        <f>CONCATENATE(IFERROR(VLOOKUP($C45,'Standard Bid Item List'!$B:$F,2,FALSE),"")," ",C45)</f>
        <v xml:space="preserve"> </v>
      </c>
      <c r="E45" s="100" t="str">
        <f>IFERROR(VLOOKUP($C45,'Standard Bid Item List'!$B:$F,5,FALSE),"")</f>
        <v/>
      </c>
      <c r="F45" s="101" t="str">
        <f>IFERROR(VLOOKUP($C45,'Standard Bid Item List'!$B:$F,4,FALSE),"")</f>
        <v/>
      </c>
      <c r="G45" s="117" t="str">
        <f t="shared" si="1"/>
        <v/>
      </c>
      <c r="H45" s="121"/>
      <c r="I45" s="122"/>
      <c r="J45" s="122"/>
      <c r="K45" s="122"/>
      <c r="L45" s="122"/>
      <c r="M45" s="122"/>
      <c r="N45" s="122"/>
      <c r="O45" s="122"/>
      <c r="P45" s="122"/>
      <c r="Q45" s="122"/>
      <c r="R45" s="123"/>
      <c r="S45" s="1"/>
    </row>
    <row r="46" spans="1:21" ht="18.75" customHeight="1" x14ac:dyDescent="0.25">
      <c r="A46" s="74">
        <v>33</v>
      </c>
      <c r="B46" s="102"/>
      <c r="C46" s="99"/>
      <c r="D46" s="98" t="str">
        <f>CONCATENATE(IFERROR(VLOOKUP($C46,'Standard Bid Item List'!$B:$F,2,FALSE),"")," ",C46)</f>
        <v xml:space="preserve"> </v>
      </c>
      <c r="E46" s="100" t="str">
        <f>IFERROR(VLOOKUP($C46,'Standard Bid Item List'!$B:$F,5,FALSE),"")</f>
        <v/>
      </c>
      <c r="F46" s="101" t="str">
        <f>IFERROR(VLOOKUP($C46,'Standard Bid Item List'!$B:$F,4,FALSE),"")</f>
        <v/>
      </c>
      <c r="G46" s="117" t="str">
        <f t="shared" si="1"/>
        <v/>
      </c>
      <c r="H46" s="121"/>
      <c r="I46" s="122"/>
      <c r="J46" s="122"/>
      <c r="K46" s="122"/>
      <c r="L46" s="122"/>
      <c r="M46" s="122"/>
      <c r="N46" s="122"/>
      <c r="O46" s="122"/>
      <c r="P46" s="122"/>
      <c r="Q46" s="122"/>
      <c r="R46" s="123"/>
      <c r="S46" s="1"/>
    </row>
    <row r="47" spans="1:21" ht="18.75" customHeight="1" x14ac:dyDescent="0.25">
      <c r="A47" s="75">
        <v>34</v>
      </c>
      <c r="B47" s="102"/>
      <c r="C47" s="99"/>
      <c r="D47" s="98" t="str">
        <f>CONCATENATE(IFERROR(VLOOKUP($C47,'Standard Bid Item List'!$B:$F,2,FALSE),"")," ",C47)</f>
        <v xml:space="preserve"> </v>
      </c>
      <c r="E47" s="100" t="str">
        <f>IFERROR(VLOOKUP($C47,'Standard Bid Item List'!$B:$F,5,FALSE),"")</f>
        <v/>
      </c>
      <c r="F47" s="101" t="str">
        <f>IFERROR(VLOOKUP($C47,'Standard Bid Item List'!$B:$F,4,FALSE),"")</f>
        <v/>
      </c>
      <c r="G47" s="117" t="str">
        <f t="shared" si="1"/>
        <v/>
      </c>
      <c r="H47" s="121"/>
      <c r="I47" s="122"/>
      <c r="J47" s="122"/>
      <c r="K47" s="122"/>
      <c r="L47" s="122"/>
      <c r="M47" s="122"/>
      <c r="N47" s="122"/>
      <c r="O47" s="122"/>
      <c r="P47" s="122"/>
      <c r="Q47" s="122"/>
      <c r="R47" s="123"/>
      <c r="S47" s="1"/>
    </row>
    <row r="48" spans="1:21" ht="18.75" customHeight="1" x14ac:dyDescent="0.25">
      <c r="A48" s="74">
        <v>35</v>
      </c>
      <c r="B48" s="102"/>
      <c r="C48" s="99"/>
      <c r="D48" s="98" t="str">
        <f>CONCATENATE(IFERROR(VLOOKUP($C48,'Standard Bid Item List'!$B:$F,2,FALSE),"")," ",C48)</f>
        <v xml:space="preserve"> </v>
      </c>
      <c r="E48" s="100" t="str">
        <f>IFERROR(VLOOKUP($C48,'Standard Bid Item List'!$B:$F,5,FALSE),"")</f>
        <v/>
      </c>
      <c r="F48" s="101" t="str">
        <f>IFERROR(VLOOKUP($C48,'Standard Bid Item List'!$B:$F,4,FALSE),"")</f>
        <v/>
      </c>
      <c r="G48" s="117" t="str">
        <f t="shared" si="1"/>
        <v/>
      </c>
      <c r="H48" s="121"/>
      <c r="I48" s="122"/>
      <c r="J48" s="122"/>
      <c r="K48" s="122"/>
      <c r="L48" s="122"/>
      <c r="M48" s="122"/>
      <c r="N48" s="122"/>
      <c r="O48" s="122"/>
      <c r="P48" s="122"/>
      <c r="Q48" s="122"/>
      <c r="R48" s="123"/>
    </row>
    <row r="49" spans="1:18" ht="18.75" customHeight="1" x14ac:dyDescent="0.25">
      <c r="A49" s="75">
        <v>36</v>
      </c>
      <c r="B49" s="102"/>
      <c r="C49" s="99"/>
      <c r="D49" s="98" t="str">
        <f>CONCATENATE(IFERROR(VLOOKUP($C49,'Standard Bid Item List'!$B:$F,2,FALSE),"")," ",C49)</f>
        <v xml:space="preserve"> </v>
      </c>
      <c r="E49" s="100" t="str">
        <f>IFERROR(VLOOKUP($C49,'Standard Bid Item List'!$B:$F,5,FALSE),"")</f>
        <v/>
      </c>
      <c r="F49" s="101" t="str">
        <f>IFERROR(VLOOKUP($C49,'Standard Bid Item List'!$B:$F,4,FALSE),"")</f>
        <v/>
      </c>
      <c r="G49" s="117" t="str">
        <f t="shared" si="1"/>
        <v/>
      </c>
      <c r="H49" s="121"/>
      <c r="I49" s="122"/>
      <c r="J49" s="122"/>
      <c r="K49" s="122"/>
      <c r="L49" s="122"/>
      <c r="M49" s="122"/>
      <c r="N49" s="122"/>
      <c r="O49" s="122"/>
      <c r="P49" s="122"/>
      <c r="Q49" s="122"/>
      <c r="R49" s="123"/>
    </row>
    <row r="50" spans="1:18" ht="18.75" customHeight="1" x14ac:dyDescent="0.25">
      <c r="A50" s="74">
        <v>37</v>
      </c>
      <c r="B50" s="102"/>
      <c r="C50" s="99"/>
      <c r="D50" s="98" t="str">
        <f>CONCATENATE(IFERROR(VLOOKUP($C50,'Standard Bid Item List'!$B:$F,2,FALSE),"")," ",C50)</f>
        <v xml:space="preserve"> </v>
      </c>
      <c r="E50" s="100" t="str">
        <f>IFERROR(VLOOKUP($C50,'Standard Bid Item List'!$B:$F,5,FALSE),"")</f>
        <v/>
      </c>
      <c r="F50" s="101" t="str">
        <f>IFERROR(VLOOKUP($C50,'Standard Bid Item List'!$B:$F,4,FALSE),"")</f>
        <v/>
      </c>
      <c r="G50" s="117" t="str">
        <f t="shared" si="1"/>
        <v/>
      </c>
      <c r="H50" s="121"/>
      <c r="I50" s="122"/>
      <c r="J50" s="122"/>
      <c r="K50" s="122"/>
      <c r="L50" s="122"/>
      <c r="M50" s="122"/>
      <c r="N50" s="122"/>
      <c r="O50" s="122"/>
      <c r="P50" s="122"/>
      <c r="Q50" s="122"/>
      <c r="R50" s="123"/>
    </row>
    <row r="51" spans="1:18" ht="18.75" customHeight="1" x14ac:dyDescent="0.25">
      <c r="A51" s="75">
        <v>38</v>
      </c>
      <c r="B51" s="102"/>
      <c r="C51" s="99"/>
      <c r="D51" s="98" t="str">
        <f>CONCATENATE(IFERROR(VLOOKUP($C51,'Standard Bid Item List'!$B:$F,2,FALSE),"")," ",C51)</f>
        <v xml:space="preserve"> </v>
      </c>
      <c r="E51" s="100" t="str">
        <f>IFERROR(VLOOKUP($C51,'Standard Bid Item List'!$B:$F,5,FALSE),"")</f>
        <v/>
      </c>
      <c r="F51" s="101" t="str">
        <f>IFERROR(VLOOKUP($C51,'Standard Bid Item List'!$B:$F,4,FALSE),"")</f>
        <v/>
      </c>
      <c r="G51" s="117" t="str">
        <f t="shared" si="1"/>
        <v/>
      </c>
      <c r="H51" s="125"/>
      <c r="I51" s="122"/>
      <c r="J51" s="122"/>
      <c r="K51" s="122"/>
      <c r="L51" s="122"/>
      <c r="M51" s="122"/>
      <c r="N51" s="122"/>
      <c r="O51" s="122"/>
      <c r="P51" s="122"/>
      <c r="Q51" s="122"/>
      <c r="R51" s="123"/>
    </row>
    <row r="52" spans="1:18" ht="18.75" customHeight="1" x14ac:dyDescent="0.25">
      <c r="A52" s="74">
        <v>39</v>
      </c>
      <c r="B52" s="102"/>
      <c r="C52" s="99"/>
      <c r="D52" s="98" t="str">
        <f>CONCATENATE(IFERROR(VLOOKUP($C52,'Standard Bid Item List'!$B:$F,2,FALSE),"")," ",C52)</f>
        <v xml:space="preserve"> </v>
      </c>
      <c r="E52" s="100" t="str">
        <f>IFERROR(VLOOKUP($C52,'Standard Bid Item List'!$B:$F,5,FALSE),"")</f>
        <v/>
      </c>
      <c r="F52" s="101" t="str">
        <f>IFERROR(VLOOKUP($C52,'Standard Bid Item List'!$B:$F,4,FALSE),"")</f>
        <v/>
      </c>
      <c r="G52" s="117" t="str">
        <f t="shared" si="1"/>
        <v/>
      </c>
      <c r="H52" s="121"/>
      <c r="I52" s="122"/>
      <c r="J52" s="122"/>
      <c r="K52" s="122"/>
      <c r="L52" s="122"/>
      <c r="M52" s="122"/>
      <c r="N52" s="122"/>
      <c r="O52" s="122"/>
      <c r="P52" s="122"/>
      <c r="Q52" s="122"/>
      <c r="R52" s="123"/>
    </row>
    <row r="53" spans="1:18" ht="18.75" customHeight="1" x14ac:dyDescent="0.25">
      <c r="A53" s="75">
        <v>40</v>
      </c>
      <c r="B53" s="102"/>
      <c r="C53" s="99"/>
      <c r="D53" s="98" t="str">
        <f>CONCATENATE(IFERROR(VLOOKUP($C53,'Standard Bid Item List'!$B:$F,2,FALSE),"")," ",C53)</f>
        <v xml:space="preserve"> </v>
      </c>
      <c r="E53" s="100" t="str">
        <f>IFERROR(VLOOKUP($C53,'Standard Bid Item List'!$B:$F,5,FALSE),"")</f>
        <v/>
      </c>
      <c r="F53" s="101" t="str">
        <f>IFERROR(VLOOKUP($C53,'Standard Bid Item List'!$B:$F,4,FALSE),"")</f>
        <v/>
      </c>
      <c r="G53" s="117" t="str">
        <f t="shared" si="1"/>
        <v/>
      </c>
      <c r="H53" s="121"/>
      <c r="I53" s="122"/>
      <c r="J53" s="122"/>
      <c r="K53" s="122"/>
      <c r="L53" s="122"/>
      <c r="M53" s="122"/>
      <c r="N53" s="122"/>
      <c r="O53" s="122"/>
      <c r="P53" s="122"/>
      <c r="Q53" s="122"/>
      <c r="R53" s="123"/>
    </row>
    <row r="54" spans="1:18" ht="18.75" customHeight="1" x14ac:dyDescent="0.25">
      <c r="A54" s="74">
        <v>41</v>
      </c>
      <c r="B54" s="102"/>
      <c r="C54" s="99"/>
      <c r="D54" s="98" t="str">
        <f>CONCATENATE(IFERROR(VLOOKUP($C54,'Standard Bid Item List'!$B:$F,2,FALSE),"")," ",C54)</f>
        <v xml:space="preserve"> </v>
      </c>
      <c r="E54" s="100" t="str">
        <f>IFERROR(VLOOKUP($C54,'Standard Bid Item List'!$B:$F,5,FALSE),"")</f>
        <v/>
      </c>
      <c r="F54" s="101" t="str">
        <f>IFERROR(VLOOKUP($C54,'Standard Bid Item List'!$B:$F,4,FALSE),"")</f>
        <v/>
      </c>
      <c r="G54" s="117" t="str">
        <f t="shared" si="1"/>
        <v/>
      </c>
      <c r="H54" s="121"/>
      <c r="I54" s="122"/>
      <c r="J54" s="122"/>
      <c r="K54" s="122"/>
      <c r="L54" s="122"/>
      <c r="M54" s="122"/>
      <c r="N54" s="122"/>
      <c r="O54" s="122"/>
      <c r="P54" s="122"/>
      <c r="Q54" s="122"/>
      <c r="R54" s="123"/>
    </row>
    <row r="55" spans="1:18" ht="18.75" customHeight="1" x14ac:dyDescent="0.25">
      <c r="A55" s="75">
        <v>42</v>
      </c>
      <c r="B55" s="102"/>
      <c r="C55" s="99"/>
      <c r="D55" s="98" t="str">
        <f>CONCATENATE(IFERROR(VLOOKUP($C55,'Standard Bid Item List'!$B:$F,2,FALSE),"")," ",C55)</f>
        <v xml:space="preserve"> </v>
      </c>
      <c r="E55" s="100" t="str">
        <f>IFERROR(VLOOKUP($C55,'Standard Bid Item List'!$B:$F,5,FALSE),"")</f>
        <v/>
      </c>
      <c r="F55" s="101" t="str">
        <f>IFERROR(VLOOKUP($C55,'Standard Bid Item List'!$B:$F,4,FALSE),"")</f>
        <v/>
      </c>
      <c r="G55" s="117" t="str">
        <f t="shared" si="1"/>
        <v/>
      </c>
      <c r="H55" s="121"/>
      <c r="I55" s="122"/>
      <c r="J55" s="122"/>
      <c r="K55" s="122"/>
      <c r="L55" s="122"/>
      <c r="M55" s="122"/>
      <c r="N55" s="122"/>
      <c r="O55" s="122"/>
      <c r="P55" s="122"/>
      <c r="Q55" s="122"/>
      <c r="R55" s="123"/>
    </row>
    <row r="56" spans="1:18" ht="18.75" customHeight="1" x14ac:dyDescent="0.25">
      <c r="A56" s="74">
        <v>43</v>
      </c>
      <c r="B56" s="102"/>
      <c r="C56" s="99"/>
      <c r="D56" s="98" t="str">
        <f>CONCATENATE(IFERROR(VLOOKUP($C56,'Standard Bid Item List'!$B:$F,2,FALSE),"")," ",C56)</f>
        <v xml:space="preserve"> </v>
      </c>
      <c r="E56" s="100" t="str">
        <f>IFERROR(VLOOKUP($C56,'Standard Bid Item List'!$B:$F,5,FALSE),"")</f>
        <v/>
      </c>
      <c r="F56" s="101" t="str">
        <f>IFERROR(VLOOKUP($C56,'Standard Bid Item List'!$B:$F,4,FALSE),"")</f>
        <v/>
      </c>
      <c r="G56" s="117" t="str">
        <f t="shared" si="1"/>
        <v/>
      </c>
      <c r="H56" s="126"/>
      <c r="I56" s="122"/>
      <c r="J56" s="122"/>
      <c r="K56" s="122"/>
      <c r="L56" s="122"/>
      <c r="M56" s="122"/>
      <c r="N56" s="122"/>
      <c r="O56" s="122"/>
      <c r="P56" s="122"/>
      <c r="Q56" s="122"/>
      <c r="R56" s="123"/>
    </row>
    <row r="57" spans="1:18" ht="18.75" customHeight="1" x14ac:dyDescent="0.25">
      <c r="A57" s="75">
        <v>44</v>
      </c>
      <c r="B57" s="102"/>
      <c r="C57" s="99"/>
      <c r="D57" s="98" t="str">
        <f>CONCATENATE(IFERROR(VLOOKUP($C57,'Standard Bid Item List'!$B:$F,2,FALSE),"")," ",C57)</f>
        <v xml:space="preserve"> </v>
      </c>
      <c r="E57" s="100" t="str">
        <f>IFERROR(VLOOKUP($C57,'Standard Bid Item List'!$B:$F,5,FALSE),"")</f>
        <v/>
      </c>
      <c r="F57" s="101" t="str">
        <f>IFERROR(VLOOKUP($C57,'Standard Bid Item List'!$B:$F,4,FALSE),"")</f>
        <v/>
      </c>
      <c r="G57" s="117" t="str">
        <f t="shared" si="1"/>
        <v/>
      </c>
      <c r="H57" s="121"/>
      <c r="I57" s="122"/>
      <c r="J57" s="122"/>
      <c r="K57" s="122"/>
      <c r="L57" s="122"/>
      <c r="M57" s="122"/>
      <c r="N57" s="122"/>
      <c r="O57" s="122"/>
      <c r="P57" s="122"/>
      <c r="Q57" s="122"/>
      <c r="R57" s="123"/>
    </row>
    <row r="58" spans="1:18" ht="18.75" customHeight="1" x14ac:dyDescent="0.25">
      <c r="A58" s="74">
        <v>45</v>
      </c>
      <c r="B58" s="102"/>
      <c r="C58" s="99"/>
      <c r="D58" s="98" t="str">
        <f>CONCATENATE(IFERROR(VLOOKUP($C58,'Standard Bid Item List'!$B:$F,2,FALSE),"")," ",C58)</f>
        <v xml:space="preserve"> </v>
      </c>
      <c r="E58" s="100" t="str">
        <f>IFERROR(VLOOKUP($C58,'Standard Bid Item List'!$B:$F,5,FALSE),"")</f>
        <v/>
      </c>
      <c r="F58" s="101" t="str">
        <f>IFERROR(VLOOKUP($C58,'Standard Bid Item List'!$B:$F,4,FALSE),"")</f>
        <v/>
      </c>
      <c r="G58" s="117" t="str">
        <f t="shared" si="1"/>
        <v/>
      </c>
      <c r="H58" s="121"/>
      <c r="I58" s="122"/>
      <c r="J58" s="122"/>
      <c r="K58" s="122"/>
      <c r="L58" s="122"/>
      <c r="M58" s="122"/>
      <c r="N58" s="122"/>
      <c r="O58" s="122"/>
      <c r="P58" s="122"/>
      <c r="Q58" s="122"/>
      <c r="R58" s="123"/>
    </row>
    <row r="59" spans="1:18" ht="18.75" customHeight="1" x14ac:dyDescent="0.25">
      <c r="A59" s="75">
        <v>46</v>
      </c>
      <c r="B59" s="102"/>
      <c r="C59" s="99"/>
      <c r="D59" s="98" t="str">
        <f>CONCATENATE(IFERROR(VLOOKUP($C59,'Standard Bid Item List'!$B:$F,2,FALSE),"")," ",C59)</f>
        <v xml:space="preserve"> </v>
      </c>
      <c r="E59" s="100" t="str">
        <f>IFERROR(VLOOKUP($C59,'Standard Bid Item List'!$B:$F,5,FALSE),"")</f>
        <v/>
      </c>
      <c r="F59" s="101" t="str">
        <f>IFERROR(VLOOKUP($C59,'Standard Bid Item List'!$B:$F,4,FALSE),"")</f>
        <v/>
      </c>
      <c r="G59" s="117" t="str">
        <f t="shared" si="1"/>
        <v/>
      </c>
      <c r="H59" s="121"/>
      <c r="I59" s="122"/>
      <c r="J59" s="122"/>
      <c r="K59" s="122"/>
      <c r="L59" s="122"/>
      <c r="M59" s="122"/>
      <c r="N59" s="122"/>
      <c r="O59" s="122"/>
      <c r="P59" s="122"/>
      <c r="Q59" s="122"/>
      <c r="R59" s="123"/>
    </row>
    <row r="60" spans="1:18" ht="18.75" customHeight="1" x14ac:dyDescent="0.25">
      <c r="A60" s="74">
        <v>47</v>
      </c>
      <c r="B60" s="102"/>
      <c r="C60" s="99"/>
      <c r="D60" s="98" t="str">
        <f>CONCATENATE(IFERROR(VLOOKUP($C60,'Standard Bid Item List'!$B:$F,2,FALSE),"")," ",C60)</f>
        <v xml:space="preserve"> </v>
      </c>
      <c r="E60" s="100" t="str">
        <f>IFERROR(VLOOKUP($C60,'Standard Bid Item List'!$B:$F,5,FALSE),"")</f>
        <v/>
      </c>
      <c r="F60" s="101" t="str">
        <f>IFERROR(VLOOKUP($C60,'Standard Bid Item List'!$B:$F,4,FALSE),"")</f>
        <v/>
      </c>
      <c r="G60" s="117" t="str">
        <f t="shared" si="1"/>
        <v/>
      </c>
      <c r="H60" s="121"/>
      <c r="I60" s="122"/>
      <c r="J60" s="122"/>
      <c r="K60" s="122"/>
      <c r="L60" s="122"/>
      <c r="M60" s="122"/>
      <c r="N60" s="122"/>
      <c r="O60" s="122"/>
      <c r="P60" s="122"/>
      <c r="Q60" s="122"/>
      <c r="R60" s="123"/>
    </row>
    <row r="61" spans="1:18" ht="18.75" customHeight="1" x14ac:dyDescent="0.25">
      <c r="A61" s="75">
        <v>48</v>
      </c>
      <c r="B61" s="102"/>
      <c r="C61" s="99"/>
      <c r="D61" s="98" t="str">
        <f>CONCATENATE(IFERROR(VLOOKUP($C61,'Standard Bid Item List'!$B:$F,2,FALSE),"")," ",C61)</f>
        <v xml:space="preserve"> </v>
      </c>
      <c r="E61" s="100" t="str">
        <f>IFERROR(VLOOKUP($C61,'Standard Bid Item List'!$B:$F,5,FALSE),"")</f>
        <v/>
      </c>
      <c r="F61" s="101" t="str">
        <f>IFERROR(VLOOKUP($C61,'Standard Bid Item List'!$B:$F,4,FALSE),"")</f>
        <v/>
      </c>
      <c r="G61" s="117" t="str">
        <f t="shared" si="1"/>
        <v/>
      </c>
      <c r="H61" s="121"/>
      <c r="I61" s="122"/>
      <c r="J61" s="122"/>
      <c r="K61" s="122"/>
      <c r="L61" s="122"/>
      <c r="M61" s="122"/>
      <c r="N61" s="122"/>
      <c r="O61" s="122"/>
      <c r="P61" s="122"/>
      <c r="Q61" s="122"/>
      <c r="R61" s="123"/>
    </row>
    <row r="62" spans="1:18" ht="18.75" customHeight="1" x14ac:dyDescent="0.25">
      <c r="A62" s="74">
        <v>49</v>
      </c>
      <c r="B62" s="102"/>
      <c r="C62" s="99"/>
      <c r="D62" s="98" t="str">
        <f>CONCATENATE(IFERROR(VLOOKUP($C62,'Standard Bid Item List'!$B:$F,2,FALSE),"")," ",C62)</f>
        <v xml:space="preserve"> </v>
      </c>
      <c r="E62" s="100" t="str">
        <f>IFERROR(VLOOKUP($C62,'Standard Bid Item List'!$B:$F,5,FALSE),"")</f>
        <v/>
      </c>
      <c r="F62" s="101" t="str">
        <f>IFERROR(VLOOKUP($C62,'Standard Bid Item List'!$B:$F,4,FALSE),"")</f>
        <v/>
      </c>
      <c r="G62" s="117" t="str">
        <f t="shared" si="1"/>
        <v/>
      </c>
      <c r="H62" s="121"/>
      <c r="I62" s="122"/>
      <c r="J62" s="122"/>
      <c r="K62" s="122"/>
      <c r="L62" s="122"/>
      <c r="M62" s="122"/>
      <c r="N62" s="122"/>
      <c r="O62" s="122"/>
      <c r="P62" s="122"/>
      <c r="Q62" s="122"/>
      <c r="R62" s="123"/>
    </row>
    <row r="63" spans="1:18" ht="18.75" customHeight="1" x14ac:dyDescent="0.25">
      <c r="A63" s="75">
        <v>50</v>
      </c>
      <c r="B63" s="102"/>
      <c r="C63" s="99"/>
      <c r="D63" s="98" t="str">
        <f>CONCATENATE(IFERROR(VLOOKUP($C63,'Standard Bid Item List'!$B:$F,2,FALSE),"")," ",C63)</f>
        <v xml:space="preserve"> </v>
      </c>
      <c r="E63" s="100" t="str">
        <f>IFERROR(VLOOKUP($C63,'Standard Bid Item List'!$B:$F,5,FALSE),"")</f>
        <v/>
      </c>
      <c r="F63" s="101" t="str">
        <f>IFERROR(VLOOKUP($C63,'Standard Bid Item List'!$B:$F,4,FALSE),"")</f>
        <v/>
      </c>
      <c r="G63" s="117" t="str">
        <f t="shared" si="1"/>
        <v/>
      </c>
      <c r="H63" s="121"/>
      <c r="I63" s="122"/>
      <c r="J63" s="122"/>
      <c r="K63" s="122"/>
      <c r="L63" s="122"/>
      <c r="M63" s="122"/>
      <c r="N63" s="122"/>
      <c r="O63" s="122"/>
      <c r="P63" s="122"/>
      <c r="Q63" s="122"/>
      <c r="R63" s="123"/>
    </row>
    <row r="64" spans="1:18" ht="18.75" customHeight="1" x14ac:dyDescent="0.25"/>
    <row r="65" ht="18.75" customHeight="1" x14ac:dyDescent="0.25"/>
    <row r="68" ht="15" customHeight="1" x14ac:dyDescent="0.25"/>
    <row r="70" ht="15.75" customHeight="1" x14ac:dyDescent="0.25"/>
    <row r="71" ht="15.75" customHeight="1" x14ac:dyDescent="0.25"/>
    <row r="87" ht="15.75" customHeight="1" x14ac:dyDescent="0.25"/>
  </sheetData>
  <sheetProtection algorithmName="SHA-512" hashValue="Eo+lMrGMIBt1es1kNzGM+R86mb1QVwB5ecfjouQxWKPZb0o4dm9R93fZsJREupN/7DiE2oWpLzfi0C+mq5dB+w==" saltValue="AUTnflQA1to0W1pF5Ocvag==" spinCount="100000" sheet="1" objects="1" scenarios="1"/>
  <mergeCells count="11">
    <mergeCell ref="A12:C12"/>
    <mergeCell ref="D12:G12"/>
    <mergeCell ref="H12:R12"/>
    <mergeCell ref="A9:G10"/>
    <mergeCell ref="H9:R10"/>
    <mergeCell ref="F3:G3"/>
    <mergeCell ref="F5:G5"/>
    <mergeCell ref="A7:G7"/>
    <mergeCell ref="A1:R1"/>
    <mergeCell ref="B11:M11"/>
    <mergeCell ref="N11:R11"/>
  </mergeCells>
  <dataValidations count="1">
    <dataValidation type="list" errorStyle="information" allowBlank="1" showInputMessage="1" showErrorMessage="1" errorTitle="Non-Standard Entry" error="Descriptions may only be modified for Non Standard Items." sqref="C14:C63" xr:uid="{390F4AC0-12F5-4055-8068-3A03FA1DF9C7}">
      <formula1>INDIRECT(B14)</formula1>
    </dataValidation>
  </dataValidations>
  <hyperlinks>
    <hyperlink ref="N11" r:id="rId1" display="Prequalified Contractor List  - Water and Sewer" xr:uid="{6B70DDFC-0FF9-4529-86E2-8767336DE1FC}"/>
    <hyperlink ref="N11:P11" r:id="rId2" display="Link: Prequalified Contractor Lists" xr:uid="{45D76058-1D52-4894-BB74-5FE35C3CC5FC}"/>
  </hyperlinks>
  <pageMargins left="0.5" right="0.5" top="0.5" bottom="0.5" header="0.3" footer="0.3"/>
  <pageSetup paperSize="17" scale="52" fitToHeight="0" orientation="landscape" r:id="rId3"/>
  <extLst>
    <ext xmlns:x14="http://schemas.microsoft.com/office/spreadsheetml/2009/9/main" uri="{CCE6A557-97BC-4b89-ADB6-D9C93CAAB3DF}">
      <x14:dataValidations xmlns:xm="http://schemas.microsoft.com/office/excel/2006/main" count="2">
        <x14:dataValidation type="list" allowBlank="1" showInputMessage="1" showErrorMessage="1" xr:uid="{30D478CD-63A1-43CE-9730-B1DA4EFB5119}">
          <x14:formula1>
            <xm:f>'List Creator'!$K$2:$K$10</xm:f>
          </x14:formula1>
          <xm:sqref>B14:B63</xm:sqref>
        </x14:dataValidation>
        <x14:dataValidation type="list" allowBlank="1" showInputMessage="1" showErrorMessage="1" xr:uid="{80E792FE-1657-44BD-B08D-458A11061DA1}">
          <x14:formula1>
            <xm:f>'List Creator'!$M:$M</xm:f>
          </x14:formula1>
          <xm:sqref>H13:R13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2DEAC-3BA6-4D45-9990-8CD4F87D5480}">
  <sheetPr>
    <pageSetUpPr fitToPage="1"/>
  </sheetPr>
  <dimension ref="A1:U86"/>
  <sheetViews>
    <sheetView view="pageBreakPreview" zoomScale="55" zoomScaleNormal="55" zoomScaleSheetLayoutView="55" workbookViewId="0">
      <selection activeCell="A6" sqref="A1:R1048576"/>
    </sheetView>
  </sheetViews>
  <sheetFormatPr defaultColWidth="8.85546875" defaultRowHeight="15.75" x14ac:dyDescent="0.25"/>
  <cols>
    <col min="1" max="1" width="10.28515625" style="3" customWidth="1"/>
    <col min="2" max="2" width="38" style="3" customWidth="1"/>
    <col min="3" max="3" width="54" style="3" customWidth="1"/>
    <col min="4" max="4" width="61" style="3" customWidth="1"/>
    <col min="5" max="5" width="21.42578125" style="3" customWidth="1"/>
    <col min="6" max="6" width="20.28515625" style="3" customWidth="1"/>
    <col min="7" max="7" width="27" style="3" customWidth="1"/>
    <col min="8" max="10" width="15.7109375" style="3" customWidth="1"/>
    <col min="11" max="18" width="15.7109375" style="2" customWidth="1"/>
    <col min="19" max="19" width="5.140625" style="2" bestFit="1" customWidth="1"/>
    <col min="20" max="20" width="9.28515625" style="2" customWidth="1"/>
    <col min="21" max="16384" width="8.85546875" style="2"/>
  </cols>
  <sheetData>
    <row r="1" spans="1:20" s="1" customFormat="1" ht="31.15" customHeight="1" x14ac:dyDescent="0.3">
      <c r="A1" s="140" t="s">
        <v>7</v>
      </c>
      <c r="B1" s="140"/>
      <c r="C1" s="140"/>
      <c r="D1" s="140"/>
      <c r="E1" s="140"/>
      <c r="F1" s="140"/>
      <c r="G1" s="140"/>
      <c r="H1" s="140"/>
      <c r="I1" s="140"/>
      <c r="J1" s="140"/>
      <c r="K1" s="140"/>
      <c r="L1" s="140"/>
      <c r="M1" s="140"/>
      <c r="N1" s="140"/>
      <c r="O1" s="140"/>
      <c r="P1" s="140"/>
      <c r="Q1" s="140"/>
      <c r="R1" s="140"/>
      <c r="S1" s="77"/>
    </row>
    <row r="2" spans="1:20" s="1" customFormat="1" ht="15.75" customHeight="1" x14ac:dyDescent="0.3">
      <c r="A2" s="78"/>
      <c r="B2" s="79"/>
      <c r="C2" s="78"/>
      <c r="D2" s="78"/>
      <c r="E2" s="78"/>
      <c r="F2" s="78"/>
      <c r="G2" s="78"/>
      <c r="H2" s="76"/>
      <c r="I2" s="76"/>
      <c r="J2" s="76"/>
      <c r="K2" s="76"/>
      <c r="L2" s="76"/>
      <c r="M2" s="76"/>
      <c r="N2" s="76"/>
      <c r="O2" s="76"/>
      <c r="P2" s="76"/>
      <c r="Q2" s="76"/>
      <c r="R2" s="76"/>
      <c r="S2" s="77"/>
    </row>
    <row r="3" spans="1:20" s="1" customFormat="1" ht="35.450000000000003" customHeight="1" thickBot="1" x14ac:dyDescent="0.35">
      <c r="A3" s="78"/>
      <c r="B3" s="71" t="s">
        <v>5690</v>
      </c>
      <c r="C3" s="92" t="str">
        <f>IF(Water!C3=0,"",Water!C3)</f>
        <v/>
      </c>
      <c r="D3" s="80"/>
      <c r="E3" s="71" t="s">
        <v>5691</v>
      </c>
      <c r="F3" s="149" t="str">
        <f>IF(Water!F3=0,"",Water!F3)</f>
        <v/>
      </c>
      <c r="G3" s="149"/>
      <c r="H3" s="76"/>
      <c r="I3" s="76"/>
      <c r="J3" s="76"/>
      <c r="K3" s="76"/>
      <c r="L3" s="76"/>
      <c r="M3" s="76"/>
      <c r="N3" s="76"/>
      <c r="O3" s="76"/>
      <c r="P3" s="76"/>
      <c r="Q3" s="76"/>
      <c r="R3" s="76"/>
      <c r="S3" s="77"/>
    </row>
    <row r="4" spans="1:20" s="1" customFormat="1" ht="15.75" customHeight="1" x14ac:dyDescent="0.3">
      <c r="A4" s="78"/>
      <c r="B4" s="79"/>
      <c r="C4" s="78"/>
      <c r="D4" s="78"/>
      <c r="E4" s="71"/>
      <c r="F4" s="80"/>
      <c r="G4" s="78"/>
      <c r="H4" s="76"/>
      <c r="I4" s="76"/>
      <c r="J4" s="76"/>
      <c r="K4" s="76"/>
      <c r="L4" s="76"/>
      <c r="M4" s="76"/>
      <c r="N4" s="76"/>
      <c r="O4" s="76"/>
      <c r="P4" s="76"/>
      <c r="Q4" s="76"/>
      <c r="R4" s="76"/>
      <c r="S4" s="77"/>
    </row>
    <row r="5" spans="1:20" s="1" customFormat="1" ht="35.450000000000003" customHeight="1" thickBot="1" x14ac:dyDescent="0.35">
      <c r="A5" s="78"/>
      <c r="B5" s="79" t="s">
        <v>5693</v>
      </c>
      <c r="C5" s="92" t="str">
        <f>IF(Water!C5=0,"",Water!C5)</f>
        <v/>
      </c>
      <c r="D5" s="80"/>
      <c r="E5" s="71" t="s">
        <v>5692</v>
      </c>
      <c r="F5" s="149" t="str">
        <f>IF(Water!F5=0,"",Water!F5)</f>
        <v/>
      </c>
      <c r="G5" s="149"/>
      <c r="H5" s="76"/>
      <c r="I5" s="76"/>
      <c r="J5" s="76"/>
      <c r="K5" s="76"/>
      <c r="L5" s="76"/>
      <c r="M5" s="76"/>
      <c r="N5" s="76"/>
      <c r="O5" s="76"/>
      <c r="P5" s="76"/>
      <c r="Q5" s="76"/>
      <c r="R5" s="76"/>
      <c r="S5" s="77"/>
    </row>
    <row r="6" spans="1:20" s="1" customFormat="1" ht="15.75" customHeight="1" x14ac:dyDescent="0.3">
      <c r="A6" s="78"/>
      <c r="B6" s="71"/>
      <c r="C6" s="80"/>
      <c r="D6" s="80"/>
      <c r="E6" s="80"/>
      <c r="F6" s="78"/>
      <c r="G6" s="78"/>
      <c r="H6" s="76"/>
      <c r="I6" s="76"/>
      <c r="J6" s="76"/>
      <c r="K6" s="76"/>
      <c r="L6" s="76"/>
      <c r="M6" s="76"/>
      <c r="N6" s="76"/>
      <c r="O6" s="76"/>
      <c r="P6" s="76"/>
      <c r="Q6" s="76"/>
      <c r="R6" s="76"/>
      <c r="S6" s="77"/>
    </row>
    <row r="7" spans="1:20" s="1" customFormat="1" ht="19.5" customHeight="1" x14ac:dyDescent="0.25">
      <c r="A7" s="132"/>
      <c r="B7" s="132"/>
      <c r="C7" s="132"/>
      <c r="D7" s="132"/>
      <c r="E7" s="132"/>
      <c r="F7" s="132"/>
      <c r="G7" s="132"/>
      <c r="H7" s="76"/>
      <c r="I7" s="76"/>
      <c r="J7" s="76"/>
      <c r="K7" s="76"/>
      <c r="L7" s="76"/>
      <c r="M7" s="76"/>
      <c r="N7" s="76"/>
      <c r="O7" s="76"/>
      <c r="P7" s="76"/>
      <c r="Q7" s="76"/>
      <c r="R7" s="76"/>
      <c r="S7" s="77"/>
    </row>
    <row r="8" spans="1:20" ht="18.75" customHeight="1" thickBot="1" x14ac:dyDescent="0.3">
      <c r="A8" s="80"/>
      <c r="B8" s="80"/>
      <c r="C8" s="80"/>
      <c r="D8" s="80"/>
      <c r="E8" s="80"/>
      <c r="F8" s="80"/>
      <c r="G8" s="80"/>
      <c r="H8" s="80"/>
      <c r="I8" s="80"/>
      <c r="J8" s="80"/>
      <c r="K8" s="80"/>
      <c r="L8" s="80"/>
      <c r="M8" s="80"/>
      <c r="N8" s="80"/>
      <c r="O8" s="80"/>
      <c r="P8" s="80"/>
      <c r="Q8" s="80"/>
      <c r="R8" s="80"/>
      <c r="S8" s="81"/>
    </row>
    <row r="9" spans="1:20" ht="18.75" customHeight="1" x14ac:dyDescent="0.25">
      <c r="A9" s="133" t="s">
        <v>5697</v>
      </c>
      <c r="B9" s="134"/>
      <c r="C9" s="134"/>
      <c r="D9" s="135"/>
      <c r="E9" s="135"/>
      <c r="F9" s="135"/>
      <c r="G9" s="136"/>
      <c r="H9" s="150" t="s">
        <v>6</v>
      </c>
      <c r="I9" s="151"/>
      <c r="J9" s="151"/>
      <c r="K9" s="151"/>
      <c r="L9" s="151"/>
      <c r="M9" s="151"/>
      <c r="N9" s="151"/>
      <c r="O9" s="151"/>
      <c r="P9" s="151"/>
      <c r="Q9" s="151"/>
      <c r="R9" s="152"/>
    </row>
    <row r="10" spans="1:20" ht="18.75" customHeight="1" thickBot="1" x14ac:dyDescent="0.3">
      <c r="A10" s="137"/>
      <c r="B10" s="138"/>
      <c r="C10" s="138"/>
      <c r="D10" s="138"/>
      <c r="E10" s="138"/>
      <c r="F10" s="138"/>
      <c r="G10" s="139"/>
      <c r="H10" s="153"/>
      <c r="I10" s="154"/>
      <c r="J10" s="154"/>
      <c r="K10" s="154"/>
      <c r="L10" s="154"/>
      <c r="M10" s="154"/>
      <c r="N10" s="154"/>
      <c r="O10" s="154"/>
      <c r="P10" s="154"/>
      <c r="Q10" s="154"/>
      <c r="R10" s="155"/>
    </row>
    <row r="11" spans="1:20" ht="18.75" customHeight="1" thickBot="1" x14ac:dyDescent="0.3">
      <c r="A11" s="146" t="s">
        <v>5703</v>
      </c>
      <c r="B11" s="147"/>
      <c r="C11" s="147"/>
      <c r="D11" s="141" t="s">
        <v>5702</v>
      </c>
      <c r="E11" s="141"/>
      <c r="F11" s="141"/>
      <c r="G11" s="142"/>
      <c r="H11" s="143" t="s">
        <v>5704</v>
      </c>
      <c r="I11" s="144"/>
      <c r="J11" s="144"/>
      <c r="K11" s="144"/>
      <c r="L11" s="144"/>
      <c r="M11" s="144"/>
      <c r="N11" s="144"/>
      <c r="O11" s="144"/>
      <c r="P11" s="144"/>
      <c r="Q11" s="144"/>
      <c r="R11" s="145"/>
    </row>
    <row r="12" spans="1:20" ht="38.450000000000003" customHeight="1" thickBot="1" x14ac:dyDescent="0.3">
      <c r="A12" s="82" t="s">
        <v>5</v>
      </c>
      <c r="B12" s="83" t="s">
        <v>2914</v>
      </c>
      <c r="C12" s="84" t="s">
        <v>5700</v>
      </c>
      <c r="D12" s="84" t="s">
        <v>5701</v>
      </c>
      <c r="E12" s="84" t="s">
        <v>2</v>
      </c>
      <c r="F12" s="84" t="s">
        <v>3</v>
      </c>
      <c r="G12" s="85" t="s">
        <v>4</v>
      </c>
      <c r="H12" s="86"/>
      <c r="I12" s="87"/>
      <c r="J12" s="87"/>
      <c r="K12" s="87"/>
      <c r="L12" s="87"/>
      <c r="M12" s="87"/>
      <c r="N12" s="87"/>
      <c r="O12" s="87"/>
      <c r="P12" s="87"/>
      <c r="Q12" s="87"/>
      <c r="R12" s="88"/>
    </row>
    <row r="13" spans="1:20" ht="30.6" customHeight="1" x14ac:dyDescent="0.25">
      <c r="A13" s="72">
        <v>1</v>
      </c>
      <c r="B13" s="99"/>
      <c r="C13" s="99"/>
      <c r="D13" s="98" t="str">
        <f>CONCATENATE(IFERROR(VLOOKUP($C13,'Standard Bid Item List'!$B:$F,2,FALSE),"")," ",C13)</f>
        <v xml:space="preserve"> </v>
      </c>
      <c r="E13" s="100" t="str">
        <f>IFERROR(VLOOKUP($C13,'Standard Bid Item List'!$B:$F,5,FALSE),"")</f>
        <v/>
      </c>
      <c r="F13" s="101" t="str">
        <f>IFERROR(VLOOKUP($C13,'Standard Bid Item List'!$B:$F,4,FALSE),"")</f>
        <v/>
      </c>
      <c r="G13" s="117" t="str">
        <f>IF(SUM(H13:R13)=0,"",SUM(H13:R13))</f>
        <v/>
      </c>
      <c r="H13" s="118"/>
      <c r="I13" s="119"/>
      <c r="J13" s="119"/>
      <c r="K13" s="119"/>
      <c r="L13" s="119"/>
      <c r="M13" s="119"/>
      <c r="N13" s="119"/>
      <c r="O13" s="119"/>
      <c r="P13" s="119"/>
      <c r="Q13" s="119"/>
      <c r="R13" s="120"/>
      <c r="S13" s="1"/>
      <c r="T13" s="73"/>
    </row>
    <row r="14" spans="1:20" ht="18.75" customHeight="1" x14ac:dyDescent="0.25">
      <c r="A14" s="74">
        <v>2</v>
      </c>
      <c r="B14" s="102"/>
      <c r="C14" s="99"/>
      <c r="D14" s="98" t="str">
        <f>CONCATENATE(IFERROR(VLOOKUP($C14,'Standard Bid Item List'!$B:$F,2,FALSE),"")," ",C14)</f>
        <v xml:space="preserve"> </v>
      </c>
      <c r="E14" s="100" t="str">
        <f>IFERROR(VLOOKUP($C14,'Standard Bid Item List'!$B:$F,5,FALSE),"")</f>
        <v/>
      </c>
      <c r="F14" s="101" t="str">
        <f>IFERROR(VLOOKUP($C14,'Standard Bid Item List'!$B:$F,4,FALSE),"")</f>
        <v/>
      </c>
      <c r="G14" s="117" t="str">
        <f t="shared" ref="G14:G42" si="0">IF(SUM(H14:R14)=0,"",SUM(H14:R14))</f>
        <v/>
      </c>
      <c r="H14" s="121"/>
      <c r="I14" s="122"/>
      <c r="J14" s="122"/>
      <c r="K14" s="122"/>
      <c r="L14" s="122"/>
      <c r="M14" s="122"/>
      <c r="N14" s="122"/>
      <c r="O14" s="122"/>
      <c r="P14" s="122"/>
      <c r="Q14" s="122"/>
      <c r="R14" s="123"/>
      <c r="S14" s="1"/>
      <c r="T14" s="73"/>
    </row>
    <row r="15" spans="1:20" ht="18.75" customHeight="1" x14ac:dyDescent="0.25">
      <c r="A15" s="74">
        <v>3</v>
      </c>
      <c r="B15" s="102"/>
      <c r="C15" s="99"/>
      <c r="D15" s="98" t="str">
        <f>CONCATENATE(IFERROR(VLOOKUP($C15,'Standard Bid Item List'!$B:$F,2,FALSE),"")," ",C15)</f>
        <v xml:space="preserve"> </v>
      </c>
      <c r="E15" s="100" t="str">
        <f>IFERROR(VLOOKUP($C15,'Standard Bid Item List'!$B:$F,5,FALSE),"")</f>
        <v/>
      </c>
      <c r="F15" s="101" t="str">
        <f>IFERROR(VLOOKUP($C15,'Standard Bid Item List'!$B:$F,4,FALSE),"")</f>
        <v/>
      </c>
      <c r="G15" s="117" t="str">
        <f t="shared" si="0"/>
        <v/>
      </c>
      <c r="H15" s="121"/>
      <c r="I15" s="122"/>
      <c r="J15" s="122"/>
      <c r="K15" s="122"/>
      <c r="L15" s="122"/>
      <c r="M15" s="122"/>
      <c r="N15" s="122"/>
      <c r="O15" s="122"/>
      <c r="P15" s="122"/>
      <c r="Q15" s="122"/>
      <c r="R15" s="123"/>
      <c r="S15" s="1"/>
      <c r="T15" s="73"/>
    </row>
    <row r="16" spans="1:20" s="1" customFormat="1" ht="18.75" customHeight="1" x14ac:dyDescent="0.25">
      <c r="A16" s="74">
        <v>4</v>
      </c>
      <c r="B16" s="102"/>
      <c r="C16" s="99"/>
      <c r="D16" s="98" t="str">
        <f>CONCATENATE(IFERROR(VLOOKUP($C16,'Standard Bid Item List'!$B:$F,2,FALSE),"")," ",C16)</f>
        <v xml:space="preserve"> </v>
      </c>
      <c r="E16" s="100" t="str">
        <f>IFERROR(VLOOKUP($C16,'Standard Bid Item List'!$B:$F,5,FALSE),"")</f>
        <v/>
      </c>
      <c r="F16" s="101" t="str">
        <f>IFERROR(VLOOKUP($C16,'Standard Bid Item List'!$B:$F,4,FALSE),"")</f>
        <v/>
      </c>
      <c r="G16" s="117" t="str">
        <f t="shared" si="0"/>
        <v/>
      </c>
      <c r="H16" s="121"/>
      <c r="I16" s="122"/>
      <c r="J16" s="122"/>
      <c r="K16" s="122"/>
      <c r="L16" s="122"/>
      <c r="M16" s="122"/>
      <c r="N16" s="122"/>
      <c r="O16" s="122"/>
      <c r="P16" s="122"/>
      <c r="Q16" s="122"/>
      <c r="R16" s="123"/>
      <c r="T16" s="2"/>
    </row>
    <row r="17" spans="1:21" ht="16.5" customHeight="1" x14ac:dyDescent="0.25">
      <c r="A17" s="74">
        <v>5</v>
      </c>
      <c r="B17" s="102"/>
      <c r="C17" s="99"/>
      <c r="D17" s="98" t="str">
        <f>CONCATENATE(IFERROR(VLOOKUP($C17,'Standard Bid Item List'!$B:$F,2,FALSE),"")," ",C17)</f>
        <v xml:space="preserve"> </v>
      </c>
      <c r="E17" s="100" t="str">
        <f>IFERROR(VLOOKUP($C17,'Standard Bid Item List'!$B:$F,5,FALSE),"")</f>
        <v/>
      </c>
      <c r="F17" s="101" t="str">
        <f>IFERROR(VLOOKUP($C17,'Standard Bid Item List'!$B:$F,4,FALSE),"")</f>
        <v/>
      </c>
      <c r="G17" s="117" t="str">
        <f t="shared" si="0"/>
        <v/>
      </c>
      <c r="H17" s="121"/>
      <c r="I17" s="122"/>
      <c r="J17" s="122"/>
      <c r="K17" s="122"/>
      <c r="L17" s="122"/>
      <c r="M17" s="122"/>
      <c r="N17" s="122"/>
      <c r="O17" s="122"/>
      <c r="P17" s="122"/>
      <c r="Q17" s="122"/>
      <c r="R17" s="124"/>
      <c r="S17" s="1"/>
      <c r="T17" s="73"/>
    </row>
    <row r="18" spans="1:21" ht="18" customHeight="1" x14ac:dyDescent="0.25">
      <c r="A18" s="74">
        <v>6</v>
      </c>
      <c r="B18" s="102"/>
      <c r="C18" s="99"/>
      <c r="D18" s="98" t="str">
        <f>CONCATENATE(IFERROR(VLOOKUP($C18,'Standard Bid Item List'!$B:$F,2,FALSE),"")," ",C18)</f>
        <v xml:space="preserve"> </v>
      </c>
      <c r="E18" s="100" t="str">
        <f>IFERROR(VLOOKUP($C18,'Standard Bid Item List'!$B:$F,5,FALSE),"")</f>
        <v/>
      </c>
      <c r="F18" s="101" t="str">
        <f>IFERROR(VLOOKUP($C18,'Standard Bid Item List'!$B:$F,4,FALSE),"")</f>
        <v/>
      </c>
      <c r="G18" s="117" t="str">
        <f t="shared" si="0"/>
        <v/>
      </c>
      <c r="H18" s="121"/>
      <c r="I18" s="122"/>
      <c r="J18" s="122"/>
      <c r="K18" s="122"/>
      <c r="L18" s="122"/>
      <c r="M18" s="122"/>
      <c r="N18" s="122"/>
      <c r="O18" s="122"/>
      <c r="P18" s="122"/>
      <c r="Q18" s="122"/>
      <c r="R18" s="123"/>
      <c r="S18" s="1"/>
      <c r="T18" s="73"/>
    </row>
    <row r="19" spans="1:21" s="1" customFormat="1" ht="18.75" customHeight="1" x14ac:dyDescent="0.25">
      <c r="A19" s="74">
        <v>7</v>
      </c>
      <c r="B19" s="102"/>
      <c r="C19" s="99"/>
      <c r="D19" s="98" t="str">
        <f>CONCATENATE(IFERROR(VLOOKUP($C19,'Standard Bid Item List'!$B:$F,2,FALSE),"")," ",C19)</f>
        <v xml:space="preserve"> </v>
      </c>
      <c r="E19" s="100" t="str">
        <f>IFERROR(VLOOKUP($C19,'Standard Bid Item List'!$B:$F,5,FALSE),"")</f>
        <v/>
      </c>
      <c r="F19" s="101" t="str">
        <f>IFERROR(VLOOKUP($C19,'Standard Bid Item List'!$B:$F,4,FALSE),"")</f>
        <v/>
      </c>
      <c r="G19" s="117" t="str">
        <f t="shared" si="0"/>
        <v/>
      </c>
      <c r="H19" s="121"/>
      <c r="I19" s="122"/>
      <c r="J19" s="122"/>
      <c r="K19" s="122"/>
      <c r="L19" s="122"/>
      <c r="M19" s="122"/>
      <c r="N19" s="122"/>
      <c r="O19" s="122"/>
      <c r="P19" s="122"/>
      <c r="Q19" s="122"/>
      <c r="R19" s="123"/>
      <c r="T19" s="2"/>
    </row>
    <row r="20" spans="1:21" s="1" customFormat="1" ht="18.75" customHeight="1" x14ac:dyDescent="0.25">
      <c r="A20" s="74">
        <v>8</v>
      </c>
      <c r="B20" s="102"/>
      <c r="C20" s="99"/>
      <c r="D20" s="98" t="str">
        <f>CONCATENATE(IFERROR(VLOOKUP($C20,'Standard Bid Item List'!$B:$F,2,FALSE),"")," ",C20)</f>
        <v xml:space="preserve"> </v>
      </c>
      <c r="E20" s="100" t="str">
        <f>IFERROR(VLOOKUP($C20,'Standard Bid Item List'!$B:$F,5,FALSE),"")</f>
        <v/>
      </c>
      <c r="F20" s="101" t="str">
        <f>IFERROR(VLOOKUP($C20,'Standard Bid Item List'!$B:$F,4,FALSE),"")</f>
        <v/>
      </c>
      <c r="G20" s="117" t="str">
        <f t="shared" si="0"/>
        <v/>
      </c>
      <c r="H20" s="121"/>
      <c r="I20" s="122"/>
      <c r="J20" s="122"/>
      <c r="K20" s="122"/>
      <c r="L20" s="122"/>
      <c r="M20" s="122"/>
      <c r="N20" s="122"/>
      <c r="O20" s="122"/>
      <c r="P20" s="122"/>
      <c r="Q20" s="122"/>
      <c r="R20" s="123"/>
      <c r="T20" s="2"/>
    </row>
    <row r="21" spans="1:21" s="1" customFormat="1" ht="18.75" customHeight="1" x14ac:dyDescent="0.25">
      <c r="A21" s="74">
        <v>9</v>
      </c>
      <c r="B21" s="102"/>
      <c r="C21" s="99"/>
      <c r="D21" s="98" t="str">
        <f>CONCATENATE(IFERROR(VLOOKUP($C21,'Standard Bid Item List'!$B:$F,2,FALSE),"")," ",C21)</f>
        <v xml:space="preserve"> </v>
      </c>
      <c r="E21" s="100" t="str">
        <f>IFERROR(VLOOKUP($C21,'Standard Bid Item List'!$B:$F,5,FALSE),"")</f>
        <v/>
      </c>
      <c r="F21" s="101" t="str">
        <f>IFERROR(VLOOKUP($C21,'Standard Bid Item List'!$B:$F,4,FALSE),"")</f>
        <v/>
      </c>
      <c r="G21" s="117" t="str">
        <f t="shared" si="0"/>
        <v/>
      </c>
      <c r="H21" s="121"/>
      <c r="I21" s="122"/>
      <c r="J21" s="122"/>
      <c r="K21" s="122"/>
      <c r="L21" s="122"/>
      <c r="M21" s="122"/>
      <c r="N21" s="122"/>
      <c r="O21" s="122"/>
      <c r="P21" s="122"/>
      <c r="Q21" s="122"/>
      <c r="R21" s="123"/>
      <c r="T21" s="2"/>
    </row>
    <row r="22" spans="1:21" s="1" customFormat="1" ht="18.75" customHeight="1" x14ac:dyDescent="0.25">
      <c r="A22" s="74">
        <v>10</v>
      </c>
      <c r="B22" s="102"/>
      <c r="C22" s="99"/>
      <c r="D22" s="98" t="str">
        <f>CONCATENATE(IFERROR(VLOOKUP($C22,'Standard Bid Item List'!$B:$F,2,FALSE),"")," ",C22)</f>
        <v xml:space="preserve"> </v>
      </c>
      <c r="E22" s="100" t="str">
        <f>IFERROR(VLOOKUP($C22,'Standard Bid Item List'!$B:$F,5,FALSE),"")</f>
        <v/>
      </c>
      <c r="F22" s="101" t="str">
        <f>IFERROR(VLOOKUP($C22,'Standard Bid Item List'!$B:$F,4,FALSE),"")</f>
        <v/>
      </c>
      <c r="G22" s="117" t="str">
        <f t="shared" si="0"/>
        <v/>
      </c>
      <c r="H22" s="121"/>
      <c r="I22" s="122"/>
      <c r="J22" s="122"/>
      <c r="K22" s="122"/>
      <c r="L22" s="122"/>
      <c r="M22" s="122"/>
      <c r="N22" s="122"/>
      <c r="O22" s="122"/>
      <c r="P22" s="122"/>
      <c r="Q22" s="122"/>
      <c r="R22" s="123"/>
      <c r="T22" s="2"/>
    </row>
    <row r="23" spans="1:21" s="1" customFormat="1" ht="18.75" customHeight="1" x14ac:dyDescent="0.25">
      <c r="A23" s="74">
        <v>11</v>
      </c>
      <c r="B23" s="102"/>
      <c r="C23" s="99"/>
      <c r="D23" s="98" t="str">
        <f>CONCATENATE(IFERROR(VLOOKUP($C23,'Standard Bid Item List'!$B:$F,2,FALSE),"")," ",C23)</f>
        <v xml:space="preserve"> </v>
      </c>
      <c r="E23" s="100" t="str">
        <f>IFERROR(VLOOKUP($C23,'Standard Bid Item List'!$B:$F,5,FALSE),"")</f>
        <v/>
      </c>
      <c r="F23" s="101" t="str">
        <f>IFERROR(VLOOKUP($C23,'Standard Bid Item List'!$B:$F,4,FALSE),"")</f>
        <v/>
      </c>
      <c r="G23" s="117" t="str">
        <f t="shared" si="0"/>
        <v/>
      </c>
      <c r="H23" s="121"/>
      <c r="I23" s="122"/>
      <c r="J23" s="122"/>
      <c r="K23" s="122"/>
      <c r="L23" s="122"/>
      <c r="M23" s="122"/>
      <c r="N23" s="122"/>
      <c r="O23" s="122"/>
      <c r="P23" s="122"/>
      <c r="Q23" s="122"/>
      <c r="R23" s="123"/>
      <c r="T23" s="2"/>
    </row>
    <row r="24" spans="1:21" s="1" customFormat="1" ht="18.75" customHeight="1" x14ac:dyDescent="0.25">
      <c r="A24" s="74">
        <v>12</v>
      </c>
      <c r="B24" s="102"/>
      <c r="C24" s="99"/>
      <c r="D24" s="98" t="str">
        <f>CONCATENATE(IFERROR(VLOOKUP($C24,'Standard Bid Item List'!$B:$F,2,FALSE),"")," ",C24)</f>
        <v xml:space="preserve"> </v>
      </c>
      <c r="E24" s="100" t="str">
        <f>IFERROR(VLOOKUP($C24,'Standard Bid Item List'!$B:$F,5,FALSE),"")</f>
        <v/>
      </c>
      <c r="F24" s="101" t="str">
        <f>IFERROR(VLOOKUP($C24,'Standard Bid Item List'!$B:$F,4,FALSE),"")</f>
        <v/>
      </c>
      <c r="G24" s="117" t="str">
        <f t="shared" si="0"/>
        <v/>
      </c>
      <c r="H24" s="121"/>
      <c r="I24" s="122"/>
      <c r="J24" s="122"/>
      <c r="K24" s="122"/>
      <c r="L24" s="122"/>
      <c r="M24" s="122"/>
      <c r="N24" s="122"/>
      <c r="O24" s="122"/>
      <c r="P24" s="122"/>
      <c r="Q24" s="122"/>
      <c r="R24" s="123"/>
      <c r="T24" s="2"/>
    </row>
    <row r="25" spans="1:21" s="1" customFormat="1" ht="18" customHeight="1" x14ac:dyDescent="0.25">
      <c r="A25" s="74">
        <v>13</v>
      </c>
      <c r="B25" s="102"/>
      <c r="C25" s="99"/>
      <c r="D25" s="98" t="str">
        <f>CONCATENATE(IFERROR(VLOOKUP($C25,'Standard Bid Item List'!$B:$F,2,FALSE),"")," ",C25)</f>
        <v xml:space="preserve"> </v>
      </c>
      <c r="E25" s="100" t="str">
        <f>IFERROR(VLOOKUP($C25,'Standard Bid Item List'!$B:$F,5,FALSE),"")</f>
        <v/>
      </c>
      <c r="F25" s="101" t="str">
        <f>IFERROR(VLOOKUP($C25,'Standard Bid Item List'!$B:$F,4,FALSE),"")</f>
        <v/>
      </c>
      <c r="G25" s="117" t="str">
        <f t="shared" si="0"/>
        <v/>
      </c>
      <c r="H25" s="121"/>
      <c r="I25" s="122"/>
      <c r="J25" s="122"/>
      <c r="K25" s="122"/>
      <c r="L25" s="122"/>
      <c r="M25" s="122"/>
      <c r="N25" s="122"/>
      <c r="O25" s="122"/>
      <c r="P25" s="122"/>
      <c r="Q25" s="122"/>
      <c r="R25" s="123"/>
      <c r="T25" s="73"/>
    </row>
    <row r="26" spans="1:21" s="1" customFormat="1" ht="18.75" customHeight="1" x14ac:dyDescent="0.25">
      <c r="A26" s="74">
        <v>14</v>
      </c>
      <c r="B26" s="102"/>
      <c r="C26" s="99"/>
      <c r="D26" s="98" t="str">
        <f>CONCATENATE(IFERROR(VLOOKUP($C26,'Standard Bid Item List'!$B:$F,2,FALSE),"")," ",C26)</f>
        <v xml:space="preserve"> </v>
      </c>
      <c r="E26" s="100" t="str">
        <f>IFERROR(VLOOKUP($C26,'Standard Bid Item List'!$B:$F,5,FALSE),"")</f>
        <v/>
      </c>
      <c r="F26" s="101" t="str">
        <f>IFERROR(VLOOKUP($C26,'Standard Bid Item List'!$B:$F,4,FALSE),"")</f>
        <v/>
      </c>
      <c r="G26" s="117" t="str">
        <f t="shared" si="0"/>
        <v/>
      </c>
      <c r="H26" s="121"/>
      <c r="I26" s="122"/>
      <c r="J26" s="122"/>
      <c r="K26" s="122"/>
      <c r="L26" s="122"/>
      <c r="M26" s="122"/>
      <c r="N26" s="122"/>
      <c r="O26" s="122"/>
      <c r="P26" s="122"/>
      <c r="Q26" s="122"/>
      <c r="R26" s="123"/>
      <c r="T26" s="2"/>
    </row>
    <row r="27" spans="1:21" s="1" customFormat="1" ht="18.75" customHeight="1" x14ac:dyDescent="0.25">
      <c r="A27" s="74">
        <v>15</v>
      </c>
      <c r="B27" s="102"/>
      <c r="C27" s="99"/>
      <c r="D27" s="98" t="str">
        <f>CONCATENATE(IFERROR(VLOOKUP($C27,'Standard Bid Item List'!$B:$F,2,FALSE),"")," ",C27)</f>
        <v xml:space="preserve"> </v>
      </c>
      <c r="E27" s="100" t="str">
        <f>IFERROR(VLOOKUP($C27,'Standard Bid Item List'!$B:$F,5,FALSE),"")</f>
        <v/>
      </c>
      <c r="F27" s="101" t="str">
        <f>IFERROR(VLOOKUP($C27,'Standard Bid Item List'!$B:$F,4,FALSE),"")</f>
        <v/>
      </c>
      <c r="G27" s="117" t="str">
        <f t="shared" si="0"/>
        <v/>
      </c>
      <c r="H27" s="125"/>
      <c r="I27" s="122"/>
      <c r="J27" s="122"/>
      <c r="K27" s="122"/>
      <c r="L27" s="122"/>
      <c r="M27" s="122"/>
      <c r="N27" s="122"/>
      <c r="O27" s="122"/>
      <c r="P27" s="122"/>
      <c r="Q27" s="122"/>
      <c r="R27" s="123"/>
      <c r="T27" s="2"/>
    </row>
    <row r="28" spans="1:21" s="1" customFormat="1" ht="18.75" customHeight="1" x14ac:dyDescent="0.25">
      <c r="A28" s="74">
        <v>16</v>
      </c>
      <c r="B28" s="102"/>
      <c r="C28" s="99"/>
      <c r="D28" s="98" t="str">
        <f>CONCATENATE(IFERROR(VLOOKUP($C28,'Standard Bid Item List'!$B:$F,2,FALSE),"")," ",C28)</f>
        <v xml:space="preserve"> </v>
      </c>
      <c r="E28" s="100" t="str">
        <f>IFERROR(VLOOKUP($C28,'Standard Bid Item List'!$B:$F,5,FALSE),"")</f>
        <v/>
      </c>
      <c r="F28" s="101" t="str">
        <f>IFERROR(VLOOKUP($C28,'Standard Bid Item List'!$B:$F,4,FALSE),"")</f>
        <v/>
      </c>
      <c r="G28" s="117" t="str">
        <f t="shared" si="0"/>
        <v/>
      </c>
      <c r="H28" s="121"/>
      <c r="I28" s="122"/>
      <c r="J28" s="122"/>
      <c r="K28" s="122"/>
      <c r="L28" s="122"/>
      <c r="M28" s="122"/>
      <c r="N28" s="122"/>
      <c r="O28" s="122"/>
      <c r="P28" s="122"/>
      <c r="Q28" s="122"/>
      <c r="R28" s="123"/>
      <c r="T28" s="2"/>
    </row>
    <row r="29" spans="1:21" s="1" customFormat="1" ht="18" customHeight="1" x14ac:dyDescent="0.25">
      <c r="A29" s="74">
        <v>17</v>
      </c>
      <c r="B29" s="102"/>
      <c r="C29" s="99"/>
      <c r="D29" s="98" t="str">
        <f>CONCATENATE(IFERROR(VLOOKUP($C29,'Standard Bid Item List'!$B:$F,2,FALSE),"")," ",C29)</f>
        <v xml:space="preserve"> </v>
      </c>
      <c r="E29" s="100" t="str">
        <f>IFERROR(VLOOKUP($C29,'Standard Bid Item List'!$B:$F,5,FALSE),"")</f>
        <v/>
      </c>
      <c r="F29" s="101" t="str">
        <f>IFERROR(VLOOKUP($C29,'Standard Bid Item List'!$B:$F,4,FALSE),"")</f>
        <v/>
      </c>
      <c r="G29" s="117" t="str">
        <f t="shared" si="0"/>
        <v/>
      </c>
      <c r="H29" s="121"/>
      <c r="I29" s="122"/>
      <c r="J29" s="122"/>
      <c r="K29" s="122"/>
      <c r="L29" s="122"/>
      <c r="M29" s="122"/>
      <c r="N29" s="122"/>
      <c r="O29" s="122"/>
      <c r="P29" s="122"/>
      <c r="Q29" s="122"/>
      <c r="R29" s="123"/>
      <c r="T29" s="2"/>
    </row>
    <row r="30" spans="1:21" s="1" customFormat="1" ht="18.75" customHeight="1" x14ac:dyDescent="0.25">
      <c r="A30" s="74">
        <v>18</v>
      </c>
      <c r="B30" s="102"/>
      <c r="C30" s="99"/>
      <c r="D30" s="98" t="str">
        <f>CONCATENATE(IFERROR(VLOOKUP($C30,'Standard Bid Item List'!$B:$F,2,FALSE),"")," ",C30)</f>
        <v xml:space="preserve"> </v>
      </c>
      <c r="E30" s="100" t="str">
        <f>IFERROR(VLOOKUP($C30,'Standard Bid Item List'!$B:$F,5,FALSE),"")</f>
        <v/>
      </c>
      <c r="F30" s="101" t="str">
        <f>IFERROR(VLOOKUP($C30,'Standard Bid Item List'!$B:$F,4,FALSE),"")</f>
        <v/>
      </c>
      <c r="G30" s="117" t="str">
        <f t="shared" si="0"/>
        <v/>
      </c>
      <c r="H30" s="121"/>
      <c r="I30" s="122"/>
      <c r="J30" s="122"/>
      <c r="K30" s="122"/>
      <c r="L30" s="122"/>
      <c r="M30" s="122"/>
      <c r="N30" s="122"/>
      <c r="O30" s="122"/>
      <c r="P30" s="122"/>
      <c r="Q30" s="122"/>
      <c r="R30" s="123"/>
      <c r="T30" s="2"/>
    </row>
    <row r="31" spans="1:21" ht="18.75" customHeight="1" x14ac:dyDescent="0.25">
      <c r="A31" s="74">
        <v>19</v>
      </c>
      <c r="B31" s="102"/>
      <c r="C31" s="99"/>
      <c r="D31" s="98" t="str">
        <f>CONCATENATE(IFERROR(VLOOKUP($C31,'Standard Bid Item List'!$B:$F,2,FALSE),"")," ",C31)</f>
        <v xml:space="preserve"> </v>
      </c>
      <c r="E31" s="100" t="str">
        <f>IFERROR(VLOOKUP($C31,'Standard Bid Item List'!$B:$F,5,FALSE),"")</f>
        <v/>
      </c>
      <c r="F31" s="101" t="str">
        <f>IFERROR(VLOOKUP($C31,'Standard Bid Item List'!$B:$F,4,FALSE),"")</f>
        <v/>
      </c>
      <c r="G31" s="117" t="str">
        <f t="shared" si="0"/>
        <v/>
      </c>
      <c r="H31" s="121"/>
      <c r="I31" s="122"/>
      <c r="J31" s="122"/>
      <c r="K31" s="122"/>
      <c r="L31" s="122"/>
      <c r="M31" s="122"/>
      <c r="N31" s="122"/>
      <c r="O31" s="122"/>
      <c r="P31" s="122"/>
      <c r="Q31" s="122"/>
      <c r="R31" s="123"/>
      <c r="S31" s="1"/>
      <c r="U31" s="1"/>
    </row>
    <row r="32" spans="1:21" ht="18.75" customHeight="1" x14ac:dyDescent="0.25">
      <c r="A32" s="74">
        <v>20</v>
      </c>
      <c r="B32" s="102"/>
      <c r="C32" s="99"/>
      <c r="D32" s="98" t="str">
        <f>CONCATENATE(IFERROR(VLOOKUP($C32,'Standard Bid Item List'!$B:$F,2,FALSE),"")," ",C32)</f>
        <v xml:space="preserve"> </v>
      </c>
      <c r="E32" s="100" t="str">
        <f>IFERROR(VLOOKUP($C32,'Standard Bid Item List'!$B:$F,5,FALSE),"")</f>
        <v/>
      </c>
      <c r="F32" s="101" t="str">
        <f>IFERROR(VLOOKUP($C32,'Standard Bid Item List'!$B:$F,4,FALSE),"")</f>
        <v/>
      </c>
      <c r="G32" s="117" t="str">
        <f t="shared" si="0"/>
        <v/>
      </c>
      <c r="H32" s="126"/>
      <c r="I32" s="122"/>
      <c r="J32" s="122"/>
      <c r="K32" s="122"/>
      <c r="L32" s="122"/>
      <c r="M32" s="122"/>
      <c r="N32" s="122"/>
      <c r="O32" s="122"/>
      <c r="P32" s="122"/>
      <c r="Q32" s="122"/>
      <c r="R32" s="123"/>
      <c r="S32" s="1"/>
      <c r="U32" s="1"/>
    </row>
    <row r="33" spans="1:21" ht="18.75" customHeight="1" x14ac:dyDescent="0.25">
      <c r="A33" s="74">
        <v>21</v>
      </c>
      <c r="B33" s="102"/>
      <c r="C33" s="99"/>
      <c r="D33" s="98" t="str">
        <f>CONCATENATE(IFERROR(VLOOKUP($C33,'Standard Bid Item List'!$B:$F,2,FALSE),"")," ",C33)</f>
        <v xml:space="preserve"> </v>
      </c>
      <c r="E33" s="100" t="str">
        <f>IFERROR(VLOOKUP($C33,'Standard Bid Item List'!$B:$F,5,FALSE),"")</f>
        <v/>
      </c>
      <c r="F33" s="101" t="str">
        <f>IFERROR(VLOOKUP($C33,'Standard Bid Item List'!$B:$F,4,FALSE),"")</f>
        <v/>
      </c>
      <c r="G33" s="117" t="str">
        <f t="shared" si="0"/>
        <v/>
      </c>
      <c r="H33" s="121"/>
      <c r="I33" s="122"/>
      <c r="J33" s="122"/>
      <c r="K33" s="122"/>
      <c r="L33" s="122"/>
      <c r="M33" s="122"/>
      <c r="N33" s="122"/>
      <c r="O33" s="122"/>
      <c r="P33" s="122"/>
      <c r="Q33" s="122"/>
      <c r="R33" s="123"/>
      <c r="S33" s="1"/>
      <c r="U33" s="1"/>
    </row>
    <row r="34" spans="1:21" ht="18.75" customHeight="1" x14ac:dyDescent="0.25">
      <c r="A34" s="74">
        <v>22</v>
      </c>
      <c r="B34" s="102"/>
      <c r="C34" s="99"/>
      <c r="D34" s="98" t="str">
        <f>CONCATENATE(IFERROR(VLOOKUP($C34,'Standard Bid Item List'!$B:$F,2,FALSE),"")," ",C34)</f>
        <v xml:space="preserve"> </v>
      </c>
      <c r="E34" s="100" t="str">
        <f>IFERROR(VLOOKUP($C34,'Standard Bid Item List'!$B:$F,5,FALSE),"")</f>
        <v/>
      </c>
      <c r="F34" s="101" t="str">
        <f>IFERROR(VLOOKUP($C34,'Standard Bid Item List'!$B:$F,4,FALSE),"")</f>
        <v/>
      </c>
      <c r="G34" s="117" t="str">
        <f t="shared" si="0"/>
        <v/>
      </c>
      <c r="H34" s="121"/>
      <c r="I34" s="122"/>
      <c r="J34" s="122"/>
      <c r="K34" s="122"/>
      <c r="L34" s="122"/>
      <c r="M34" s="122"/>
      <c r="N34" s="122"/>
      <c r="O34" s="122"/>
      <c r="P34" s="122"/>
      <c r="Q34" s="122"/>
      <c r="R34" s="123"/>
      <c r="S34" s="1"/>
      <c r="U34" s="1"/>
    </row>
    <row r="35" spans="1:21" ht="18.75" customHeight="1" x14ac:dyDescent="0.25">
      <c r="A35" s="74">
        <v>23</v>
      </c>
      <c r="B35" s="102"/>
      <c r="C35" s="99"/>
      <c r="D35" s="98" t="str">
        <f>CONCATENATE(IFERROR(VLOOKUP($C35,'Standard Bid Item List'!$B:$F,2,FALSE),"")," ",C35)</f>
        <v xml:space="preserve"> </v>
      </c>
      <c r="E35" s="100" t="str">
        <f>IFERROR(VLOOKUP($C35,'Standard Bid Item List'!$B:$F,5,FALSE),"")</f>
        <v/>
      </c>
      <c r="F35" s="101" t="str">
        <f>IFERROR(VLOOKUP($C35,'Standard Bid Item List'!$B:$F,4,FALSE),"")</f>
        <v/>
      </c>
      <c r="G35" s="117" t="str">
        <f t="shared" si="0"/>
        <v/>
      </c>
      <c r="H35" s="121"/>
      <c r="I35" s="122"/>
      <c r="J35" s="122"/>
      <c r="K35" s="122"/>
      <c r="L35" s="122"/>
      <c r="M35" s="122"/>
      <c r="N35" s="122"/>
      <c r="O35" s="122"/>
      <c r="P35" s="122"/>
      <c r="Q35" s="122"/>
      <c r="R35" s="123"/>
      <c r="S35" s="1"/>
      <c r="U35" s="1"/>
    </row>
    <row r="36" spans="1:21" ht="18.75" customHeight="1" x14ac:dyDescent="0.25">
      <c r="A36" s="74">
        <v>24</v>
      </c>
      <c r="B36" s="102"/>
      <c r="C36" s="99"/>
      <c r="D36" s="98" t="str">
        <f>CONCATENATE(IFERROR(VLOOKUP($C36,'Standard Bid Item List'!$B:$F,2,FALSE),"")," ",C36)</f>
        <v xml:space="preserve"> </v>
      </c>
      <c r="E36" s="100" t="str">
        <f>IFERROR(VLOOKUP($C36,'Standard Bid Item List'!$B:$F,5,FALSE),"")</f>
        <v/>
      </c>
      <c r="F36" s="101" t="str">
        <f>IFERROR(VLOOKUP($C36,'Standard Bid Item List'!$B:$F,4,FALSE),"")</f>
        <v/>
      </c>
      <c r="G36" s="117" t="str">
        <f t="shared" si="0"/>
        <v/>
      </c>
      <c r="H36" s="121"/>
      <c r="I36" s="122"/>
      <c r="J36" s="122"/>
      <c r="K36" s="122"/>
      <c r="L36" s="122"/>
      <c r="M36" s="122"/>
      <c r="N36" s="122"/>
      <c r="O36" s="122"/>
      <c r="P36" s="122"/>
      <c r="Q36" s="122"/>
      <c r="R36" s="123"/>
      <c r="S36" s="1"/>
      <c r="U36" s="1"/>
    </row>
    <row r="37" spans="1:21" ht="18.75" customHeight="1" x14ac:dyDescent="0.25">
      <c r="A37" s="74">
        <v>25</v>
      </c>
      <c r="B37" s="102"/>
      <c r="C37" s="99"/>
      <c r="D37" s="98" t="str">
        <f>CONCATENATE(IFERROR(VLOOKUP($C37,'Standard Bid Item List'!$B:$F,2,FALSE),"")," ",C37)</f>
        <v xml:space="preserve"> </v>
      </c>
      <c r="E37" s="100" t="str">
        <f>IFERROR(VLOOKUP($C37,'Standard Bid Item List'!$B:$F,5,FALSE),"")</f>
        <v/>
      </c>
      <c r="F37" s="101" t="str">
        <f>IFERROR(VLOOKUP($C37,'Standard Bid Item List'!$B:$F,4,FALSE),"")</f>
        <v/>
      </c>
      <c r="G37" s="117" t="str">
        <f t="shared" si="0"/>
        <v/>
      </c>
      <c r="H37" s="121"/>
      <c r="I37" s="122"/>
      <c r="J37" s="122"/>
      <c r="K37" s="122"/>
      <c r="L37" s="122"/>
      <c r="M37" s="122"/>
      <c r="N37" s="122"/>
      <c r="O37" s="122"/>
      <c r="P37" s="122"/>
      <c r="Q37" s="122"/>
      <c r="R37" s="123"/>
      <c r="S37" s="1"/>
      <c r="U37" s="1"/>
    </row>
    <row r="38" spans="1:21" ht="18.75" customHeight="1" x14ac:dyDescent="0.25">
      <c r="A38" s="74">
        <v>26</v>
      </c>
      <c r="B38" s="102"/>
      <c r="C38" s="99"/>
      <c r="D38" s="98" t="str">
        <f>CONCATENATE(IFERROR(VLOOKUP($C38,'Standard Bid Item List'!$B:$F,2,FALSE),"")," ",C38)</f>
        <v xml:space="preserve"> </v>
      </c>
      <c r="E38" s="100" t="str">
        <f>IFERROR(VLOOKUP($C38,'Standard Bid Item List'!$B:$F,5,FALSE),"")</f>
        <v/>
      </c>
      <c r="F38" s="101" t="str">
        <f>IFERROR(VLOOKUP($C38,'Standard Bid Item List'!$B:$F,4,FALSE),"")</f>
        <v/>
      </c>
      <c r="G38" s="117" t="str">
        <f t="shared" si="0"/>
        <v/>
      </c>
      <c r="H38" s="121"/>
      <c r="I38" s="122"/>
      <c r="J38" s="122"/>
      <c r="K38" s="122"/>
      <c r="L38" s="122"/>
      <c r="M38" s="122"/>
      <c r="N38" s="122"/>
      <c r="O38" s="122"/>
      <c r="P38" s="122"/>
      <c r="Q38" s="122"/>
      <c r="R38" s="123"/>
      <c r="S38" s="1"/>
      <c r="U38" s="1"/>
    </row>
    <row r="39" spans="1:21" ht="18.75" customHeight="1" x14ac:dyDescent="0.25">
      <c r="A39" s="74">
        <v>27</v>
      </c>
      <c r="B39" s="102"/>
      <c r="C39" s="99"/>
      <c r="D39" s="98" t="str">
        <f>CONCATENATE(IFERROR(VLOOKUP($C39,'Standard Bid Item List'!$B:$F,2,FALSE),"")," ",C39)</f>
        <v xml:space="preserve"> </v>
      </c>
      <c r="E39" s="100" t="str">
        <f>IFERROR(VLOOKUP($C39,'Standard Bid Item List'!$B:$F,5,FALSE),"")</f>
        <v/>
      </c>
      <c r="F39" s="101" t="str">
        <f>IFERROR(VLOOKUP($C39,'Standard Bid Item List'!$B:$F,4,FALSE),"")</f>
        <v/>
      </c>
      <c r="G39" s="117" t="str">
        <f t="shared" si="0"/>
        <v/>
      </c>
      <c r="H39" s="121"/>
      <c r="I39" s="122"/>
      <c r="J39" s="122"/>
      <c r="K39" s="122"/>
      <c r="L39" s="122"/>
      <c r="M39" s="122"/>
      <c r="N39" s="122"/>
      <c r="O39" s="122"/>
      <c r="P39" s="122"/>
      <c r="Q39" s="122"/>
      <c r="R39" s="123"/>
      <c r="S39" s="1"/>
      <c r="U39" s="1"/>
    </row>
    <row r="40" spans="1:21" ht="18.75" customHeight="1" x14ac:dyDescent="0.25">
      <c r="A40" s="75">
        <v>28</v>
      </c>
      <c r="B40" s="102"/>
      <c r="C40" s="99"/>
      <c r="D40" s="98" t="str">
        <f>CONCATENATE(IFERROR(VLOOKUP($C40,'Standard Bid Item List'!$B:$F,2,FALSE),"")," ",C40)</f>
        <v xml:space="preserve"> </v>
      </c>
      <c r="E40" s="100" t="str">
        <f>IFERROR(VLOOKUP($C40,'Standard Bid Item List'!$B:$F,5,FALSE),"")</f>
        <v/>
      </c>
      <c r="F40" s="101" t="str">
        <f>IFERROR(VLOOKUP($C40,'Standard Bid Item List'!$B:$F,4,FALSE),"")</f>
        <v/>
      </c>
      <c r="G40" s="117" t="str">
        <f t="shared" si="0"/>
        <v/>
      </c>
      <c r="H40" s="121"/>
      <c r="I40" s="122"/>
      <c r="J40" s="122"/>
      <c r="K40" s="122"/>
      <c r="L40" s="122"/>
      <c r="M40" s="122"/>
      <c r="N40" s="122"/>
      <c r="O40" s="122"/>
      <c r="P40" s="122"/>
      <c r="Q40" s="122"/>
      <c r="R40" s="123"/>
      <c r="S40" s="1"/>
      <c r="U40" s="1"/>
    </row>
    <row r="41" spans="1:21" ht="18.75" customHeight="1" x14ac:dyDescent="0.25">
      <c r="A41" s="74">
        <v>29</v>
      </c>
      <c r="B41" s="102"/>
      <c r="C41" s="99"/>
      <c r="D41" s="98" t="str">
        <f>CONCATENATE(IFERROR(VLOOKUP($C41,'Standard Bid Item List'!$B:$F,2,FALSE),"")," ",C41)</f>
        <v xml:space="preserve"> </v>
      </c>
      <c r="E41" s="100" t="str">
        <f>IFERROR(VLOOKUP($C41,'Standard Bid Item List'!$B:$F,5,FALSE),"")</f>
        <v/>
      </c>
      <c r="F41" s="101" t="str">
        <f>IFERROR(VLOOKUP($C41,'Standard Bid Item List'!$B:$F,4,FALSE),"")</f>
        <v/>
      </c>
      <c r="G41" s="117" t="str">
        <f t="shared" si="0"/>
        <v/>
      </c>
      <c r="H41" s="121"/>
      <c r="I41" s="122"/>
      <c r="J41" s="122"/>
      <c r="K41" s="122"/>
      <c r="L41" s="122"/>
      <c r="M41" s="122"/>
      <c r="N41" s="122"/>
      <c r="O41" s="122"/>
      <c r="P41" s="122"/>
      <c r="Q41" s="122"/>
      <c r="R41" s="123"/>
      <c r="S41" s="1"/>
      <c r="U41" s="1"/>
    </row>
    <row r="42" spans="1:21" ht="18.75" customHeight="1" x14ac:dyDescent="0.25">
      <c r="A42" s="75">
        <v>30</v>
      </c>
      <c r="B42" s="102"/>
      <c r="C42" s="99"/>
      <c r="D42" s="98" t="str">
        <f>CONCATENATE(IFERROR(VLOOKUP($C42,'Standard Bid Item List'!$B:$F,2,FALSE),"")," ",C42)</f>
        <v xml:space="preserve"> </v>
      </c>
      <c r="E42" s="100" t="str">
        <f>IFERROR(VLOOKUP($C42,'Standard Bid Item List'!$B:$F,5,FALSE),"")</f>
        <v/>
      </c>
      <c r="F42" s="101" t="str">
        <f>IFERROR(VLOOKUP($C42,'Standard Bid Item List'!$B:$F,4,FALSE),"")</f>
        <v/>
      </c>
      <c r="G42" s="117" t="str">
        <f t="shared" si="0"/>
        <v/>
      </c>
      <c r="H42" s="121"/>
      <c r="I42" s="122"/>
      <c r="J42" s="122"/>
      <c r="K42" s="122"/>
      <c r="L42" s="122"/>
      <c r="M42" s="122"/>
      <c r="N42" s="122"/>
      <c r="O42" s="122"/>
      <c r="P42" s="122"/>
      <c r="Q42" s="122"/>
      <c r="R42" s="123"/>
      <c r="S42" s="1"/>
      <c r="U42" s="1"/>
    </row>
    <row r="43" spans="1:21" ht="18.75" customHeight="1" x14ac:dyDescent="0.25">
      <c r="A43" s="74">
        <v>31</v>
      </c>
      <c r="B43" s="102"/>
      <c r="C43" s="99"/>
      <c r="D43" s="98" t="str">
        <f>CONCATENATE(IFERROR(VLOOKUP($C43,'Standard Bid Item List'!$B:$F,2,FALSE),"")," ",C43)</f>
        <v xml:space="preserve"> </v>
      </c>
      <c r="E43" s="100" t="str">
        <f>IFERROR(VLOOKUP($C43,'Standard Bid Item List'!$B:$F,5,FALSE),"")</f>
        <v/>
      </c>
      <c r="F43" s="101" t="str">
        <f>IFERROR(VLOOKUP($C43,'Standard Bid Item List'!$B:$F,4,FALSE),"")</f>
        <v/>
      </c>
      <c r="G43" s="117" t="str">
        <f t="shared" ref="G43:G62" si="1">IF(SUM(H43:R43)=0,"",SUM(H43:R43))</f>
        <v/>
      </c>
      <c r="H43" s="121"/>
      <c r="I43" s="122"/>
      <c r="J43" s="122"/>
      <c r="K43" s="122"/>
      <c r="L43" s="122"/>
      <c r="M43" s="122"/>
      <c r="N43" s="122"/>
      <c r="O43" s="122"/>
      <c r="P43" s="122"/>
      <c r="Q43" s="122"/>
      <c r="R43" s="123"/>
      <c r="S43" s="1"/>
    </row>
    <row r="44" spans="1:21" ht="18.75" customHeight="1" x14ac:dyDescent="0.25">
      <c r="A44" s="75">
        <v>32</v>
      </c>
      <c r="B44" s="102"/>
      <c r="C44" s="99"/>
      <c r="D44" s="98" t="str">
        <f>CONCATENATE(IFERROR(VLOOKUP($C44,'Standard Bid Item List'!$B:$F,2,FALSE),"")," ",C44)</f>
        <v xml:space="preserve"> </v>
      </c>
      <c r="E44" s="100" t="str">
        <f>IFERROR(VLOOKUP($C44,'Standard Bid Item List'!$B:$F,5,FALSE),"")</f>
        <v/>
      </c>
      <c r="F44" s="101" t="str">
        <f>IFERROR(VLOOKUP($C44,'Standard Bid Item List'!$B:$F,4,FALSE),"")</f>
        <v/>
      </c>
      <c r="G44" s="117" t="str">
        <f t="shared" si="1"/>
        <v/>
      </c>
      <c r="H44" s="121"/>
      <c r="I44" s="122"/>
      <c r="J44" s="122"/>
      <c r="K44" s="122"/>
      <c r="L44" s="122"/>
      <c r="M44" s="122"/>
      <c r="N44" s="122"/>
      <c r="O44" s="122"/>
      <c r="P44" s="122"/>
      <c r="Q44" s="122"/>
      <c r="R44" s="123"/>
      <c r="S44" s="1"/>
    </row>
    <row r="45" spans="1:21" ht="18.75" customHeight="1" x14ac:dyDescent="0.25">
      <c r="A45" s="74">
        <v>33</v>
      </c>
      <c r="B45" s="102"/>
      <c r="C45" s="99"/>
      <c r="D45" s="98" t="str">
        <f>CONCATENATE(IFERROR(VLOOKUP($C45,'Standard Bid Item List'!$B:$F,2,FALSE),"")," ",C45)</f>
        <v xml:space="preserve"> </v>
      </c>
      <c r="E45" s="100" t="str">
        <f>IFERROR(VLOOKUP($C45,'Standard Bid Item List'!$B:$F,5,FALSE),"")</f>
        <v/>
      </c>
      <c r="F45" s="101" t="str">
        <f>IFERROR(VLOOKUP($C45,'Standard Bid Item List'!$B:$F,4,FALSE),"")</f>
        <v/>
      </c>
      <c r="G45" s="117" t="str">
        <f t="shared" si="1"/>
        <v/>
      </c>
      <c r="H45" s="121"/>
      <c r="I45" s="122"/>
      <c r="J45" s="122"/>
      <c r="K45" s="122"/>
      <c r="L45" s="122"/>
      <c r="M45" s="122"/>
      <c r="N45" s="122"/>
      <c r="O45" s="122"/>
      <c r="P45" s="122"/>
      <c r="Q45" s="122"/>
      <c r="R45" s="123"/>
      <c r="S45" s="1"/>
    </row>
    <row r="46" spans="1:21" ht="18.75" customHeight="1" x14ac:dyDescent="0.25">
      <c r="A46" s="75">
        <v>34</v>
      </c>
      <c r="B46" s="102"/>
      <c r="C46" s="99"/>
      <c r="D46" s="98" t="str">
        <f>CONCATENATE(IFERROR(VLOOKUP($C46,'Standard Bid Item List'!$B:$F,2,FALSE),"")," ",C46)</f>
        <v xml:space="preserve"> </v>
      </c>
      <c r="E46" s="100" t="str">
        <f>IFERROR(VLOOKUP($C46,'Standard Bid Item List'!$B:$F,5,FALSE),"")</f>
        <v/>
      </c>
      <c r="F46" s="101" t="str">
        <f>IFERROR(VLOOKUP($C46,'Standard Bid Item List'!$B:$F,4,FALSE),"")</f>
        <v/>
      </c>
      <c r="G46" s="117" t="str">
        <f t="shared" si="1"/>
        <v/>
      </c>
      <c r="H46" s="121"/>
      <c r="I46" s="122"/>
      <c r="J46" s="122"/>
      <c r="K46" s="122"/>
      <c r="L46" s="122"/>
      <c r="M46" s="122"/>
      <c r="N46" s="122"/>
      <c r="O46" s="122"/>
      <c r="P46" s="122"/>
      <c r="Q46" s="122"/>
      <c r="R46" s="123"/>
      <c r="S46" s="1"/>
    </row>
    <row r="47" spans="1:21" ht="18.75" customHeight="1" x14ac:dyDescent="0.25">
      <c r="A47" s="74">
        <v>35</v>
      </c>
      <c r="B47" s="102"/>
      <c r="C47" s="99"/>
      <c r="D47" s="98" t="str">
        <f>CONCATENATE(IFERROR(VLOOKUP($C47,'Standard Bid Item List'!$B:$F,2,FALSE),"")," ",C47)</f>
        <v xml:space="preserve"> </v>
      </c>
      <c r="E47" s="100" t="str">
        <f>IFERROR(VLOOKUP($C47,'Standard Bid Item List'!$B:$F,5,FALSE),"")</f>
        <v/>
      </c>
      <c r="F47" s="101" t="str">
        <f>IFERROR(VLOOKUP($C47,'Standard Bid Item List'!$B:$F,4,FALSE),"")</f>
        <v/>
      </c>
      <c r="G47" s="117" t="str">
        <f t="shared" si="1"/>
        <v/>
      </c>
      <c r="H47" s="121"/>
      <c r="I47" s="122"/>
      <c r="J47" s="122"/>
      <c r="K47" s="122"/>
      <c r="L47" s="122"/>
      <c r="M47" s="122"/>
      <c r="N47" s="122"/>
      <c r="O47" s="122"/>
      <c r="P47" s="122"/>
      <c r="Q47" s="122"/>
      <c r="R47" s="123"/>
    </row>
    <row r="48" spans="1:21" ht="18.75" customHeight="1" x14ac:dyDescent="0.25">
      <c r="A48" s="75">
        <v>36</v>
      </c>
      <c r="B48" s="102"/>
      <c r="C48" s="99"/>
      <c r="D48" s="98" t="str">
        <f>CONCATENATE(IFERROR(VLOOKUP($C48,'Standard Bid Item List'!$B:$F,2,FALSE),"")," ",C48)</f>
        <v xml:space="preserve"> </v>
      </c>
      <c r="E48" s="100" t="str">
        <f>IFERROR(VLOOKUP($C48,'Standard Bid Item List'!$B:$F,5,FALSE),"")</f>
        <v/>
      </c>
      <c r="F48" s="101" t="str">
        <f>IFERROR(VLOOKUP($C48,'Standard Bid Item List'!$B:$F,4,FALSE),"")</f>
        <v/>
      </c>
      <c r="G48" s="117" t="str">
        <f t="shared" si="1"/>
        <v/>
      </c>
      <c r="H48" s="121"/>
      <c r="I48" s="122"/>
      <c r="J48" s="122"/>
      <c r="K48" s="122"/>
      <c r="L48" s="122"/>
      <c r="M48" s="122"/>
      <c r="N48" s="122"/>
      <c r="O48" s="122"/>
      <c r="P48" s="122"/>
      <c r="Q48" s="122"/>
      <c r="R48" s="123"/>
    </row>
    <row r="49" spans="1:18" ht="18.75" customHeight="1" x14ac:dyDescent="0.25">
      <c r="A49" s="74">
        <v>37</v>
      </c>
      <c r="B49" s="102"/>
      <c r="C49" s="99"/>
      <c r="D49" s="98" t="str">
        <f>CONCATENATE(IFERROR(VLOOKUP($C49,'Standard Bid Item List'!$B:$F,2,FALSE),"")," ",C49)</f>
        <v xml:space="preserve"> </v>
      </c>
      <c r="E49" s="100" t="str">
        <f>IFERROR(VLOOKUP($C49,'Standard Bid Item List'!$B:$F,5,FALSE),"")</f>
        <v/>
      </c>
      <c r="F49" s="101" t="str">
        <f>IFERROR(VLOOKUP($C49,'Standard Bid Item List'!$B:$F,4,FALSE),"")</f>
        <v/>
      </c>
      <c r="G49" s="117" t="str">
        <f t="shared" si="1"/>
        <v/>
      </c>
      <c r="H49" s="121"/>
      <c r="I49" s="122"/>
      <c r="J49" s="122"/>
      <c r="K49" s="122"/>
      <c r="L49" s="122"/>
      <c r="M49" s="122"/>
      <c r="N49" s="122"/>
      <c r="O49" s="122"/>
      <c r="P49" s="122"/>
      <c r="Q49" s="122"/>
      <c r="R49" s="123"/>
    </row>
    <row r="50" spans="1:18" ht="18.75" customHeight="1" x14ac:dyDescent="0.25">
      <c r="A50" s="75">
        <v>38</v>
      </c>
      <c r="B50" s="102"/>
      <c r="C50" s="99"/>
      <c r="D50" s="98" t="str">
        <f>CONCATENATE(IFERROR(VLOOKUP($C50,'Standard Bid Item List'!$B:$F,2,FALSE),"")," ",C50)</f>
        <v xml:space="preserve"> </v>
      </c>
      <c r="E50" s="100" t="str">
        <f>IFERROR(VLOOKUP($C50,'Standard Bid Item List'!$B:$F,5,FALSE),"")</f>
        <v/>
      </c>
      <c r="F50" s="101" t="str">
        <f>IFERROR(VLOOKUP($C50,'Standard Bid Item List'!$B:$F,4,FALSE),"")</f>
        <v/>
      </c>
      <c r="G50" s="117" t="str">
        <f t="shared" si="1"/>
        <v/>
      </c>
      <c r="H50" s="125"/>
      <c r="I50" s="122"/>
      <c r="J50" s="122"/>
      <c r="K50" s="122"/>
      <c r="L50" s="122"/>
      <c r="M50" s="122"/>
      <c r="N50" s="122"/>
      <c r="O50" s="122"/>
      <c r="P50" s="122"/>
      <c r="Q50" s="122"/>
      <c r="R50" s="123"/>
    </row>
    <row r="51" spans="1:18" ht="18.75" customHeight="1" x14ac:dyDescent="0.25">
      <c r="A51" s="74">
        <v>39</v>
      </c>
      <c r="B51" s="102"/>
      <c r="C51" s="99"/>
      <c r="D51" s="98" t="str">
        <f>CONCATENATE(IFERROR(VLOOKUP($C51,'Standard Bid Item List'!$B:$F,2,FALSE),"")," ",C51)</f>
        <v xml:space="preserve"> </v>
      </c>
      <c r="E51" s="100" t="str">
        <f>IFERROR(VLOOKUP($C51,'Standard Bid Item List'!$B:$F,5,FALSE),"")</f>
        <v/>
      </c>
      <c r="F51" s="101" t="str">
        <f>IFERROR(VLOOKUP($C51,'Standard Bid Item List'!$B:$F,4,FALSE),"")</f>
        <v/>
      </c>
      <c r="G51" s="117" t="str">
        <f t="shared" si="1"/>
        <v/>
      </c>
      <c r="H51" s="121"/>
      <c r="I51" s="122"/>
      <c r="J51" s="122"/>
      <c r="K51" s="122"/>
      <c r="L51" s="122"/>
      <c r="M51" s="122"/>
      <c r="N51" s="122"/>
      <c r="O51" s="122"/>
      <c r="P51" s="122"/>
      <c r="Q51" s="122"/>
      <c r="R51" s="123"/>
    </row>
    <row r="52" spans="1:18" ht="18.75" customHeight="1" x14ac:dyDescent="0.25">
      <c r="A52" s="75">
        <v>40</v>
      </c>
      <c r="B52" s="102"/>
      <c r="C52" s="99"/>
      <c r="D52" s="98" t="str">
        <f>CONCATENATE(IFERROR(VLOOKUP($C52,'Standard Bid Item List'!$B:$F,2,FALSE),"")," ",C52)</f>
        <v xml:space="preserve"> </v>
      </c>
      <c r="E52" s="100" t="str">
        <f>IFERROR(VLOOKUP($C52,'Standard Bid Item List'!$B:$F,5,FALSE),"")</f>
        <v/>
      </c>
      <c r="F52" s="101" t="str">
        <f>IFERROR(VLOOKUP($C52,'Standard Bid Item List'!$B:$F,4,FALSE),"")</f>
        <v/>
      </c>
      <c r="G52" s="117" t="str">
        <f t="shared" si="1"/>
        <v/>
      </c>
      <c r="H52" s="121"/>
      <c r="I52" s="122"/>
      <c r="J52" s="122"/>
      <c r="K52" s="122"/>
      <c r="L52" s="122"/>
      <c r="M52" s="122"/>
      <c r="N52" s="122"/>
      <c r="O52" s="122"/>
      <c r="P52" s="122"/>
      <c r="Q52" s="122"/>
      <c r="R52" s="123"/>
    </row>
    <row r="53" spans="1:18" ht="18.75" customHeight="1" x14ac:dyDescent="0.25">
      <c r="A53" s="74">
        <v>41</v>
      </c>
      <c r="B53" s="102"/>
      <c r="C53" s="99"/>
      <c r="D53" s="98" t="str">
        <f>CONCATENATE(IFERROR(VLOOKUP($C53,'Standard Bid Item List'!$B:$F,2,FALSE),"")," ",C53)</f>
        <v xml:space="preserve"> </v>
      </c>
      <c r="E53" s="100" t="str">
        <f>IFERROR(VLOOKUP($C53,'Standard Bid Item List'!$B:$F,5,FALSE),"")</f>
        <v/>
      </c>
      <c r="F53" s="101" t="str">
        <f>IFERROR(VLOOKUP($C53,'Standard Bid Item List'!$B:$F,4,FALSE),"")</f>
        <v/>
      </c>
      <c r="G53" s="117" t="str">
        <f t="shared" si="1"/>
        <v/>
      </c>
      <c r="H53" s="121"/>
      <c r="I53" s="122"/>
      <c r="J53" s="122"/>
      <c r="K53" s="122"/>
      <c r="L53" s="122"/>
      <c r="M53" s="122"/>
      <c r="N53" s="122"/>
      <c r="O53" s="122"/>
      <c r="P53" s="122"/>
      <c r="Q53" s="122"/>
      <c r="R53" s="123"/>
    </row>
    <row r="54" spans="1:18" ht="18.75" customHeight="1" x14ac:dyDescent="0.25">
      <c r="A54" s="75">
        <v>42</v>
      </c>
      <c r="B54" s="102"/>
      <c r="C54" s="99"/>
      <c r="D54" s="98" t="str">
        <f>CONCATENATE(IFERROR(VLOOKUP($C54,'Standard Bid Item List'!$B:$F,2,FALSE),"")," ",C54)</f>
        <v xml:space="preserve"> </v>
      </c>
      <c r="E54" s="100" t="str">
        <f>IFERROR(VLOOKUP($C54,'Standard Bid Item List'!$B:$F,5,FALSE),"")</f>
        <v/>
      </c>
      <c r="F54" s="101" t="str">
        <f>IFERROR(VLOOKUP($C54,'Standard Bid Item List'!$B:$F,4,FALSE),"")</f>
        <v/>
      </c>
      <c r="G54" s="117" t="str">
        <f t="shared" si="1"/>
        <v/>
      </c>
      <c r="H54" s="121"/>
      <c r="I54" s="122"/>
      <c r="J54" s="122"/>
      <c r="K54" s="122"/>
      <c r="L54" s="122"/>
      <c r="M54" s="122"/>
      <c r="N54" s="122"/>
      <c r="O54" s="122"/>
      <c r="P54" s="122"/>
      <c r="Q54" s="122"/>
      <c r="R54" s="123"/>
    </row>
    <row r="55" spans="1:18" ht="18.75" customHeight="1" x14ac:dyDescent="0.25">
      <c r="A55" s="74">
        <v>43</v>
      </c>
      <c r="B55" s="102"/>
      <c r="C55" s="99"/>
      <c r="D55" s="98" t="str">
        <f>CONCATENATE(IFERROR(VLOOKUP($C55,'Standard Bid Item List'!$B:$F,2,FALSE),"")," ",C55)</f>
        <v xml:space="preserve"> </v>
      </c>
      <c r="E55" s="100" t="str">
        <f>IFERROR(VLOOKUP($C55,'Standard Bid Item List'!$B:$F,5,FALSE),"")</f>
        <v/>
      </c>
      <c r="F55" s="101" t="str">
        <f>IFERROR(VLOOKUP($C55,'Standard Bid Item List'!$B:$F,4,FALSE),"")</f>
        <v/>
      </c>
      <c r="G55" s="117" t="str">
        <f t="shared" si="1"/>
        <v/>
      </c>
      <c r="H55" s="126"/>
      <c r="I55" s="122"/>
      <c r="J55" s="122"/>
      <c r="K55" s="122"/>
      <c r="L55" s="122"/>
      <c r="M55" s="122"/>
      <c r="N55" s="122"/>
      <c r="O55" s="122"/>
      <c r="P55" s="122"/>
      <c r="Q55" s="122"/>
      <c r="R55" s="123"/>
    </row>
    <row r="56" spans="1:18" ht="18.75" customHeight="1" x14ac:dyDescent="0.25">
      <c r="A56" s="75">
        <v>44</v>
      </c>
      <c r="B56" s="102"/>
      <c r="C56" s="99"/>
      <c r="D56" s="98" t="str">
        <f>CONCATENATE(IFERROR(VLOOKUP($C56,'Standard Bid Item List'!$B:$F,2,FALSE),"")," ",C56)</f>
        <v xml:space="preserve"> </v>
      </c>
      <c r="E56" s="100" t="str">
        <f>IFERROR(VLOOKUP($C56,'Standard Bid Item List'!$B:$F,5,FALSE),"")</f>
        <v/>
      </c>
      <c r="F56" s="101" t="str">
        <f>IFERROR(VLOOKUP($C56,'Standard Bid Item List'!$B:$F,4,FALSE),"")</f>
        <v/>
      </c>
      <c r="G56" s="117" t="str">
        <f t="shared" si="1"/>
        <v/>
      </c>
      <c r="H56" s="121"/>
      <c r="I56" s="122"/>
      <c r="J56" s="122"/>
      <c r="K56" s="122"/>
      <c r="L56" s="122"/>
      <c r="M56" s="122"/>
      <c r="N56" s="122"/>
      <c r="O56" s="122"/>
      <c r="P56" s="122"/>
      <c r="Q56" s="122"/>
      <c r="R56" s="123"/>
    </row>
    <row r="57" spans="1:18" ht="18.75" customHeight="1" x14ac:dyDescent="0.25">
      <c r="A57" s="74">
        <v>45</v>
      </c>
      <c r="B57" s="102"/>
      <c r="C57" s="99"/>
      <c r="D57" s="98" t="str">
        <f>CONCATENATE(IFERROR(VLOOKUP($C57,'Standard Bid Item List'!$B:$F,2,FALSE),"")," ",C57)</f>
        <v xml:space="preserve"> </v>
      </c>
      <c r="E57" s="100" t="str">
        <f>IFERROR(VLOOKUP($C57,'Standard Bid Item List'!$B:$F,5,FALSE),"")</f>
        <v/>
      </c>
      <c r="F57" s="101" t="str">
        <f>IFERROR(VLOOKUP($C57,'Standard Bid Item List'!$B:$F,4,FALSE),"")</f>
        <v/>
      </c>
      <c r="G57" s="117" t="str">
        <f t="shared" si="1"/>
        <v/>
      </c>
      <c r="H57" s="121"/>
      <c r="I57" s="122"/>
      <c r="J57" s="122"/>
      <c r="K57" s="122"/>
      <c r="L57" s="122"/>
      <c r="M57" s="122"/>
      <c r="N57" s="122"/>
      <c r="O57" s="122"/>
      <c r="P57" s="122"/>
      <c r="Q57" s="122"/>
      <c r="R57" s="123"/>
    </row>
    <row r="58" spans="1:18" ht="18.75" customHeight="1" x14ac:dyDescent="0.25">
      <c r="A58" s="75">
        <v>46</v>
      </c>
      <c r="B58" s="102"/>
      <c r="C58" s="99"/>
      <c r="D58" s="98" t="str">
        <f>CONCATENATE(IFERROR(VLOOKUP($C58,'Standard Bid Item List'!$B:$F,2,FALSE),"")," ",C58)</f>
        <v xml:space="preserve"> </v>
      </c>
      <c r="E58" s="100" t="str">
        <f>IFERROR(VLOOKUP($C58,'Standard Bid Item List'!$B:$F,5,FALSE),"")</f>
        <v/>
      </c>
      <c r="F58" s="101" t="str">
        <f>IFERROR(VLOOKUP($C58,'Standard Bid Item List'!$B:$F,4,FALSE),"")</f>
        <v/>
      </c>
      <c r="G58" s="117" t="str">
        <f t="shared" si="1"/>
        <v/>
      </c>
      <c r="H58" s="121"/>
      <c r="I58" s="122"/>
      <c r="J58" s="122"/>
      <c r="K58" s="122"/>
      <c r="L58" s="122"/>
      <c r="M58" s="122"/>
      <c r="N58" s="122"/>
      <c r="O58" s="122"/>
      <c r="P58" s="122"/>
      <c r="Q58" s="122"/>
      <c r="R58" s="123"/>
    </row>
    <row r="59" spans="1:18" ht="18.75" customHeight="1" x14ac:dyDescent="0.25">
      <c r="A59" s="74">
        <v>47</v>
      </c>
      <c r="B59" s="102"/>
      <c r="C59" s="99"/>
      <c r="D59" s="98" t="str">
        <f>CONCATENATE(IFERROR(VLOOKUP($C59,'Standard Bid Item List'!$B:$F,2,FALSE),"")," ",C59)</f>
        <v xml:space="preserve"> </v>
      </c>
      <c r="E59" s="100" t="str">
        <f>IFERROR(VLOOKUP($C59,'Standard Bid Item List'!$B:$F,5,FALSE),"")</f>
        <v/>
      </c>
      <c r="F59" s="101" t="str">
        <f>IFERROR(VLOOKUP($C59,'Standard Bid Item List'!$B:$F,4,FALSE),"")</f>
        <v/>
      </c>
      <c r="G59" s="117" t="str">
        <f t="shared" si="1"/>
        <v/>
      </c>
      <c r="H59" s="121"/>
      <c r="I59" s="122"/>
      <c r="J59" s="122"/>
      <c r="K59" s="122"/>
      <c r="L59" s="122"/>
      <c r="M59" s="122"/>
      <c r="N59" s="122"/>
      <c r="O59" s="122"/>
      <c r="P59" s="122"/>
      <c r="Q59" s="122"/>
      <c r="R59" s="123"/>
    </row>
    <row r="60" spans="1:18" ht="18.75" customHeight="1" x14ac:dyDescent="0.25">
      <c r="A60" s="75">
        <v>48</v>
      </c>
      <c r="B60" s="102"/>
      <c r="C60" s="99"/>
      <c r="D60" s="98" t="str">
        <f>CONCATENATE(IFERROR(VLOOKUP($C60,'Standard Bid Item List'!$B:$F,2,FALSE),"")," ",C60)</f>
        <v xml:space="preserve"> </v>
      </c>
      <c r="E60" s="100" t="str">
        <f>IFERROR(VLOOKUP($C60,'Standard Bid Item List'!$B:$F,5,FALSE),"")</f>
        <v/>
      </c>
      <c r="F60" s="101" t="str">
        <f>IFERROR(VLOOKUP($C60,'Standard Bid Item List'!$B:$F,4,FALSE),"")</f>
        <v/>
      </c>
      <c r="G60" s="117" t="str">
        <f t="shared" si="1"/>
        <v/>
      </c>
      <c r="H60" s="121"/>
      <c r="I60" s="122"/>
      <c r="J60" s="122"/>
      <c r="K60" s="122"/>
      <c r="L60" s="122"/>
      <c r="M60" s="122"/>
      <c r="N60" s="122"/>
      <c r="O60" s="122"/>
      <c r="P60" s="122"/>
      <c r="Q60" s="122"/>
      <c r="R60" s="123"/>
    </row>
    <row r="61" spans="1:18" ht="18.75" customHeight="1" x14ac:dyDescent="0.25">
      <c r="A61" s="74">
        <v>49</v>
      </c>
      <c r="B61" s="102"/>
      <c r="C61" s="99"/>
      <c r="D61" s="98" t="str">
        <f>CONCATENATE(IFERROR(VLOOKUP($C61,'Standard Bid Item List'!$B:$F,2,FALSE),"")," ",C61)</f>
        <v xml:space="preserve"> </v>
      </c>
      <c r="E61" s="100" t="str">
        <f>IFERROR(VLOOKUP($C61,'Standard Bid Item List'!$B:$F,5,FALSE),"")</f>
        <v/>
      </c>
      <c r="F61" s="101" t="str">
        <f>IFERROR(VLOOKUP($C61,'Standard Bid Item List'!$B:$F,4,FALSE),"")</f>
        <v/>
      </c>
      <c r="G61" s="117" t="str">
        <f t="shared" si="1"/>
        <v/>
      </c>
      <c r="H61" s="121"/>
      <c r="I61" s="122"/>
      <c r="J61" s="122"/>
      <c r="K61" s="122"/>
      <c r="L61" s="122"/>
      <c r="M61" s="122"/>
      <c r="N61" s="122"/>
      <c r="O61" s="122"/>
      <c r="P61" s="122"/>
      <c r="Q61" s="122"/>
      <c r="R61" s="123"/>
    </row>
    <row r="62" spans="1:18" ht="18.75" customHeight="1" x14ac:dyDescent="0.25">
      <c r="A62" s="75">
        <v>50</v>
      </c>
      <c r="B62" s="102"/>
      <c r="C62" s="99"/>
      <c r="D62" s="98" t="str">
        <f>CONCATENATE(IFERROR(VLOOKUP($C62,'Standard Bid Item List'!$B:$F,2,FALSE),"")," ",C62)</f>
        <v xml:space="preserve"> </v>
      </c>
      <c r="E62" s="100" t="str">
        <f>IFERROR(VLOOKUP($C62,'Standard Bid Item List'!$B:$F,5,FALSE),"")</f>
        <v/>
      </c>
      <c r="F62" s="101" t="str">
        <f>IFERROR(VLOOKUP($C62,'Standard Bid Item List'!$B:$F,4,FALSE),"")</f>
        <v/>
      </c>
      <c r="G62" s="117" t="str">
        <f t="shared" si="1"/>
        <v/>
      </c>
      <c r="H62" s="121"/>
      <c r="I62" s="122"/>
      <c r="J62" s="122"/>
      <c r="K62" s="122"/>
      <c r="L62" s="122"/>
      <c r="M62" s="122"/>
      <c r="N62" s="122"/>
      <c r="O62" s="122"/>
      <c r="P62" s="122"/>
      <c r="Q62" s="122"/>
      <c r="R62" s="123"/>
    </row>
    <row r="63" spans="1:18" ht="18.75" customHeight="1" x14ac:dyDescent="0.25"/>
    <row r="64" spans="1:18" ht="18.75" customHeight="1" x14ac:dyDescent="0.25"/>
    <row r="67" ht="15" customHeight="1" x14ac:dyDescent="0.25"/>
    <row r="69" ht="15.75" customHeight="1" x14ac:dyDescent="0.25"/>
    <row r="70" ht="15.75" customHeight="1" x14ac:dyDescent="0.25"/>
    <row r="86" ht="15.75" customHeight="1" x14ac:dyDescent="0.25"/>
  </sheetData>
  <sheetProtection algorithmName="SHA-512" hashValue="Pd30kmPwkjeLoMn/RaJRHMycyLACtng1jE9zb8Oa8EmS1fkQRnYUnGnmV/mtZr269yakgbX3fs0AYvcjUcpE5g==" saltValue="j+U2z+oiaLBVjsRGDfclOQ==" spinCount="100000" sheet="1" objects="1" scenarios="1"/>
  <mergeCells count="9">
    <mergeCell ref="F3:G3"/>
    <mergeCell ref="F5:G5"/>
    <mergeCell ref="A7:G7"/>
    <mergeCell ref="A1:R1"/>
    <mergeCell ref="A11:C11"/>
    <mergeCell ref="D11:G11"/>
    <mergeCell ref="H11:R11"/>
    <mergeCell ref="A9:G10"/>
    <mergeCell ref="H9:R10"/>
  </mergeCells>
  <dataValidations count="1">
    <dataValidation type="list" errorStyle="information" allowBlank="1" showInputMessage="1" showErrorMessage="1" errorTitle="Non-Standard Entry" error="Descriptions may only be modified for Non Standard Items." sqref="C13:C62" xr:uid="{98569346-DC1C-475A-9AC5-6ECD0AEC7F33}">
      <formula1>INDIRECT(B13)</formula1>
    </dataValidation>
  </dataValidations>
  <pageMargins left="0.5" right="0.5" top="0.5" bottom="0.5" header="0.3" footer="0.3"/>
  <pageSetup paperSize="17" scale="50"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B2B52FB7-3B73-42DB-A104-9BE6D9E280D3}">
          <x14:formula1>
            <xm:f>'List Creator'!$K$2:$K$10</xm:f>
          </x14:formula1>
          <xm:sqref>B13:B62</xm:sqref>
        </x14:dataValidation>
        <x14:dataValidation type="list" allowBlank="1" showInputMessage="1" showErrorMessage="1" xr:uid="{BA9C704D-A17E-4522-9D31-E471A6243586}">
          <x14:formula1>
            <xm:f>'List Creator'!$M:$M</xm:f>
          </x14:formula1>
          <xm:sqref>H12:R12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41C4F-AA2D-4562-8E5A-F32A7547D635}">
  <sheetPr>
    <pageSetUpPr fitToPage="1"/>
  </sheetPr>
  <dimension ref="A1:U86"/>
  <sheetViews>
    <sheetView view="pageBreakPreview" topLeftCell="A2" zoomScale="40" zoomScaleNormal="55" zoomScaleSheetLayoutView="40" workbookViewId="0">
      <selection activeCell="H12" sqref="H12"/>
    </sheetView>
  </sheetViews>
  <sheetFormatPr defaultColWidth="8.85546875" defaultRowHeight="15.75" x14ac:dyDescent="0.25"/>
  <cols>
    <col min="1" max="1" width="10.28515625" style="3" customWidth="1"/>
    <col min="2" max="2" width="38" style="3" customWidth="1"/>
    <col min="3" max="3" width="54" style="3" customWidth="1"/>
    <col min="4" max="4" width="61.42578125" style="3" customWidth="1"/>
    <col min="5" max="5" width="21.42578125" style="3" customWidth="1"/>
    <col min="6" max="6" width="20.28515625" style="3" customWidth="1"/>
    <col min="7" max="7" width="27.85546875" style="3" customWidth="1"/>
    <col min="8" max="10" width="15.85546875" style="3" customWidth="1"/>
    <col min="11" max="18" width="15.85546875" style="2" customWidth="1"/>
    <col min="19" max="19" width="5.140625" style="2" bestFit="1" customWidth="1"/>
    <col min="20" max="20" width="9.28515625" style="2" customWidth="1"/>
    <col min="21" max="16384" width="8.85546875" style="2"/>
  </cols>
  <sheetData>
    <row r="1" spans="1:20" s="1" customFormat="1" ht="31.15" customHeight="1" x14ac:dyDescent="0.3">
      <c r="A1" s="140" t="s">
        <v>7</v>
      </c>
      <c r="B1" s="140"/>
      <c r="C1" s="140"/>
      <c r="D1" s="140"/>
      <c r="E1" s="140"/>
      <c r="F1" s="140"/>
      <c r="G1" s="140"/>
      <c r="H1" s="140"/>
      <c r="I1" s="140"/>
      <c r="J1" s="140"/>
      <c r="K1" s="140"/>
      <c r="L1" s="140"/>
      <c r="M1" s="140"/>
      <c r="N1" s="140"/>
      <c r="O1" s="140"/>
      <c r="P1" s="140"/>
      <c r="Q1" s="140"/>
      <c r="R1" s="140"/>
      <c r="S1" s="77"/>
    </row>
    <row r="2" spans="1:20" s="1" customFormat="1" ht="15.75" customHeight="1" x14ac:dyDescent="0.3">
      <c r="A2" s="78"/>
      <c r="B2" s="79"/>
      <c r="C2" s="78"/>
      <c r="D2" s="78"/>
      <c r="E2" s="78"/>
      <c r="F2" s="78"/>
      <c r="G2" s="78"/>
      <c r="H2" s="76"/>
      <c r="I2" s="76"/>
      <c r="J2" s="76"/>
      <c r="K2" s="76"/>
      <c r="L2" s="76"/>
      <c r="M2" s="76"/>
      <c r="N2" s="76"/>
      <c r="O2" s="76"/>
      <c r="P2" s="76"/>
      <c r="Q2" s="76"/>
      <c r="R2" s="76"/>
      <c r="S2" s="77"/>
    </row>
    <row r="3" spans="1:20" s="1" customFormat="1" ht="35.450000000000003" customHeight="1" thickBot="1" x14ac:dyDescent="0.35">
      <c r="A3" s="78"/>
      <c r="B3" s="71" t="s">
        <v>5690</v>
      </c>
      <c r="C3" s="92" t="str">
        <f>IF(Water!C3=0,"",Water!C3)</f>
        <v/>
      </c>
      <c r="D3" s="80"/>
      <c r="E3" s="71" t="s">
        <v>5691</v>
      </c>
      <c r="F3" s="149" t="str">
        <f>IF(Water!F3=0,"",Water!F3)</f>
        <v/>
      </c>
      <c r="G3" s="149"/>
      <c r="H3" s="76"/>
      <c r="I3" s="76"/>
      <c r="J3" s="76"/>
      <c r="K3" s="76"/>
      <c r="L3" s="76"/>
      <c r="M3" s="76"/>
      <c r="N3" s="76"/>
      <c r="O3" s="76"/>
      <c r="P3" s="76"/>
      <c r="Q3" s="76"/>
      <c r="R3" s="76"/>
      <c r="S3" s="77"/>
    </row>
    <row r="4" spans="1:20" s="1" customFormat="1" ht="15.75" customHeight="1" x14ac:dyDescent="0.3">
      <c r="A4" s="78"/>
      <c r="B4" s="79"/>
      <c r="C4" s="78"/>
      <c r="D4" s="78"/>
      <c r="E4" s="71"/>
      <c r="F4" s="80"/>
      <c r="G4" s="78"/>
      <c r="H4" s="76"/>
      <c r="I4" s="76"/>
      <c r="J4" s="76"/>
      <c r="K4" s="76"/>
      <c r="L4" s="76"/>
      <c r="M4" s="76"/>
      <c r="N4" s="76"/>
      <c r="O4" s="76"/>
      <c r="P4" s="76"/>
      <c r="Q4" s="76"/>
      <c r="R4" s="76"/>
      <c r="S4" s="77"/>
    </row>
    <row r="5" spans="1:20" s="1" customFormat="1" ht="35.450000000000003" customHeight="1" thickBot="1" x14ac:dyDescent="0.35">
      <c r="A5" s="78"/>
      <c r="B5" s="79" t="s">
        <v>5693</v>
      </c>
      <c r="C5" s="92" t="str">
        <f>IF(Water!C5=0,"",Water!C5)</f>
        <v/>
      </c>
      <c r="D5" s="80"/>
      <c r="E5" s="71" t="s">
        <v>5692</v>
      </c>
      <c r="F5" s="149" t="str">
        <f>IF(Water!F5=0,"",Water!F5)</f>
        <v/>
      </c>
      <c r="G5" s="149"/>
      <c r="H5" s="76"/>
      <c r="I5" s="76"/>
      <c r="J5" s="76"/>
      <c r="K5" s="76"/>
      <c r="L5" s="76"/>
      <c r="M5" s="76"/>
      <c r="N5" s="76"/>
      <c r="O5" s="76"/>
      <c r="P5" s="76"/>
      <c r="Q5" s="76"/>
      <c r="R5" s="76"/>
      <c r="S5" s="77"/>
    </row>
    <row r="6" spans="1:20" s="1" customFormat="1" ht="15.75" customHeight="1" x14ac:dyDescent="0.3">
      <c r="A6" s="78"/>
      <c r="B6" s="71"/>
      <c r="C6" s="80"/>
      <c r="D6" s="80"/>
      <c r="E6" s="80"/>
      <c r="F6" s="78"/>
      <c r="G6" s="78"/>
      <c r="H6" s="76"/>
      <c r="I6" s="76"/>
      <c r="J6" s="76"/>
      <c r="K6" s="76"/>
      <c r="L6" s="76"/>
      <c r="M6" s="76"/>
      <c r="N6" s="76"/>
      <c r="O6" s="76"/>
      <c r="P6" s="76"/>
      <c r="Q6" s="76"/>
      <c r="R6" s="76"/>
      <c r="S6" s="77"/>
    </row>
    <row r="7" spans="1:20" s="1" customFormat="1" ht="19.5" customHeight="1" x14ac:dyDescent="0.25">
      <c r="A7" s="132"/>
      <c r="B7" s="132"/>
      <c r="C7" s="132"/>
      <c r="D7" s="132"/>
      <c r="E7" s="132"/>
      <c r="F7" s="132"/>
      <c r="G7" s="132"/>
      <c r="H7" s="76"/>
      <c r="I7" s="76"/>
      <c r="J7" s="76"/>
      <c r="K7" s="76"/>
      <c r="L7" s="76"/>
      <c r="M7" s="76"/>
      <c r="N7" s="76"/>
      <c r="O7" s="76"/>
      <c r="P7" s="76"/>
      <c r="Q7" s="76"/>
      <c r="R7" s="76"/>
      <c r="S7" s="77"/>
    </row>
    <row r="8" spans="1:20" ht="18.75" customHeight="1" thickBot="1" x14ac:dyDescent="0.3">
      <c r="A8" s="80"/>
      <c r="B8" s="80"/>
      <c r="C8" s="80"/>
      <c r="D8" s="80"/>
      <c r="E8" s="80"/>
      <c r="F8" s="80"/>
      <c r="G8" s="80"/>
      <c r="H8" s="80"/>
      <c r="I8" s="80"/>
      <c r="J8" s="80"/>
      <c r="K8" s="80"/>
      <c r="L8" s="80"/>
      <c r="M8" s="80"/>
      <c r="N8" s="80"/>
      <c r="O8" s="80"/>
      <c r="P8" s="80"/>
      <c r="Q8" s="80"/>
      <c r="R8" s="80"/>
      <c r="S8" s="81"/>
    </row>
    <row r="9" spans="1:20" ht="18.75" customHeight="1" x14ac:dyDescent="0.25">
      <c r="A9" s="133" t="s">
        <v>5698</v>
      </c>
      <c r="B9" s="134"/>
      <c r="C9" s="134"/>
      <c r="D9" s="135"/>
      <c r="E9" s="135"/>
      <c r="F9" s="135"/>
      <c r="G9" s="136"/>
      <c r="H9" s="150" t="s">
        <v>6</v>
      </c>
      <c r="I9" s="151"/>
      <c r="J9" s="151"/>
      <c r="K9" s="151"/>
      <c r="L9" s="151"/>
      <c r="M9" s="151"/>
      <c r="N9" s="151"/>
      <c r="O9" s="151"/>
      <c r="P9" s="151"/>
      <c r="Q9" s="151"/>
      <c r="R9" s="152"/>
    </row>
    <row r="10" spans="1:20" ht="18.75" customHeight="1" thickBot="1" x14ac:dyDescent="0.3">
      <c r="A10" s="137"/>
      <c r="B10" s="138"/>
      <c r="C10" s="138"/>
      <c r="D10" s="138"/>
      <c r="E10" s="138"/>
      <c r="F10" s="138"/>
      <c r="G10" s="139"/>
      <c r="H10" s="153"/>
      <c r="I10" s="154"/>
      <c r="J10" s="154"/>
      <c r="K10" s="154"/>
      <c r="L10" s="154"/>
      <c r="M10" s="154"/>
      <c r="N10" s="154"/>
      <c r="O10" s="154"/>
      <c r="P10" s="154"/>
      <c r="Q10" s="154"/>
      <c r="R10" s="155"/>
    </row>
    <row r="11" spans="1:20" ht="18.75" customHeight="1" thickBot="1" x14ac:dyDescent="0.3">
      <c r="A11" s="146" t="s">
        <v>5703</v>
      </c>
      <c r="B11" s="147"/>
      <c r="C11" s="147"/>
      <c r="D11" s="141" t="s">
        <v>5702</v>
      </c>
      <c r="E11" s="141"/>
      <c r="F11" s="141"/>
      <c r="G11" s="142"/>
      <c r="H11" s="143" t="s">
        <v>5704</v>
      </c>
      <c r="I11" s="144"/>
      <c r="J11" s="144"/>
      <c r="K11" s="144"/>
      <c r="L11" s="144"/>
      <c r="M11" s="144"/>
      <c r="N11" s="144"/>
      <c r="O11" s="144"/>
      <c r="P11" s="144"/>
      <c r="Q11" s="144"/>
      <c r="R11" s="145"/>
    </row>
    <row r="12" spans="1:20" ht="38.450000000000003" customHeight="1" thickBot="1" x14ac:dyDescent="0.3">
      <c r="A12" s="82" t="s">
        <v>5</v>
      </c>
      <c r="B12" s="83" t="s">
        <v>2914</v>
      </c>
      <c r="C12" s="84" t="s">
        <v>5700</v>
      </c>
      <c r="D12" s="84" t="s">
        <v>5701</v>
      </c>
      <c r="E12" s="84" t="s">
        <v>2</v>
      </c>
      <c r="F12" s="84" t="s">
        <v>3</v>
      </c>
      <c r="G12" s="85" t="s">
        <v>4</v>
      </c>
      <c r="H12" s="95"/>
      <c r="I12" s="96"/>
      <c r="J12" s="96"/>
      <c r="K12" s="96"/>
      <c r="L12" s="96"/>
      <c r="M12" s="96"/>
      <c r="N12" s="96"/>
      <c r="O12" s="96"/>
      <c r="P12" s="96"/>
      <c r="Q12" s="96"/>
      <c r="R12" s="97"/>
    </row>
    <row r="13" spans="1:20" ht="30.6" customHeight="1" x14ac:dyDescent="0.25">
      <c r="A13" s="72">
        <v>1</v>
      </c>
      <c r="B13" s="99"/>
      <c r="C13" s="99"/>
      <c r="D13" s="98" t="str">
        <f>CONCATENATE(IFERROR(VLOOKUP($C13,'Standard Bid Item List'!$B:$F,2,FALSE),"")," ",C13)</f>
        <v xml:space="preserve"> </v>
      </c>
      <c r="E13" s="100" t="str">
        <f>IFERROR(VLOOKUP($C13,'Standard Bid Item List'!$B:$F,5,FALSE),"")</f>
        <v/>
      </c>
      <c r="F13" s="101" t="str">
        <f>IFERROR(VLOOKUP($C13,'Standard Bid Item List'!$B:$F,4,FALSE),"")</f>
        <v/>
      </c>
      <c r="G13" s="117" t="str">
        <f>IF(SUM(H13:R13)=0,"",SUM(H13:R13))</f>
        <v/>
      </c>
      <c r="H13" s="118"/>
      <c r="I13" s="119"/>
      <c r="J13" s="119"/>
      <c r="K13" s="119"/>
      <c r="L13" s="119"/>
      <c r="M13" s="119"/>
      <c r="N13" s="119"/>
      <c r="O13" s="119"/>
      <c r="P13" s="119"/>
      <c r="Q13" s="119"/>
      <c r="R13" s="120"/>
      <c r="S13" s="1"/>
      <c r="T13" s="73"/>
    </row>
    <row r="14" spans="1:20" ht="18.75" customHeight="1" x14ac:dyDescent="0.25">
      <c r="A14" s="74">
        <v>2</v>
      </c>
      <c r="B14" s="102"/>
      <c r="C14" s="99"/>
      <c r="D14" s="98" t="str">
        <f>CONCATENATE(IFERROR(VLOOKUP($C14,'Standard Bid Item List'!$B:$F,2,FALSE),"")," ",C14)</f>
        <v xml:space="preserve"> </v>
      </c>
      <c r="E14" s="100" t="str">
        <f>IFERROR(VLOOKUP($C14,'Standard Bid Item List'!$B:$F,5,FALSE),"")</f>
        <v/>
      </c>
      <c r="F14" s="101" t="str">
        <f>IFERROR(VLOOKUP($C14,'Standard Bid Item List'!$B:$F,4,FALSE),"")</f>
        <v/>
      </c>
      <c r="G14" s="117" t="str">
        <f t="shared" ref="G14:G42" si="0">IF(SUM(H14:R14)=0,"",SUM(H14:R14))</f>
        <v/>
      </c>
      <c r="H14" s="121"/>
      <c r="I14" s="122"/>
      <c r="J14" s="122"/>
      <c r="K14" s="122"/>
      <c r="L14" s="122"/>
      <c r="M14" s="122"/>
      <c r="N14" s="122"/>
      <c r="O14" s="122"/>
      <c r="P14" s="122"/>
      <c r="Q14" s="122"/>
      <c r="R14" s="123"/>
      <c r="S14" s="1"/>
      <c r="T14" s="73"/>
    </row>
    <row r="15" spans="1:20" ht="18.75" customHeight="1" x14ac:dyDescent="0.25">
      <c r="A15" s="74">
        <v>3</v>
      </c>
      <c r="B15" s="102"/>
      <c r="C15" s="99"/>
      <c r="D15" s="98" t="str">
        <f>CONCATENATE(IFERROR(VLOOKUP($C15,'Standard Bid Item List'!$B:$F,2,FALSE),"")," ",C15)</f>
        <v xml:space="preserve"> </v>
      </c>
      <c r="E15" s="100" t="str">
        <f>IFERROR(VLOOKUP($C15,'Standard Bid Item List'!$B:$F,5,FALSE),"")</f>
        <v/>
      </c>
      <c r="F15" s="101" t="str">
        <f>IFERROR(VLOOKUP($C15,'Standard Bid Item List'!$B:$F,4,FALSE),"")</f>
        <v/>
      </c>
      <c r="G15" s="117" t="str">
        <f t="shared" si="0"/>
        <v/>
      </c>
      <c r="H15" s="121"/>
      <c r="I15" s="122"/>
      <c r="J15" s="122"/>
      <c r="K15" s="122"/>
      <c r="L15" s="122"/>
      <c r="M15" s="122"/>
      <c r="N15" s="122"/>
      <c r="O15" s="122"/>
      <c r="P15" s="122"/>
      <c r="Q15" s="122"/>
      <c r="R15" s="123"/>
      <c r="S15" s="1"/>
      <c r="T15" s="73"/>
    </row>
    <row r="16" spans="1:20" s="1" customFormat="1" ht="18.75" customHeight="1" x14ac:dyDescent="0.25">
      <c r="A16" s="74">
        <v>4</v>
      </c>
      <c r="B16" s="102"/>
      <c r="C16" s="99"/>
      <c r="D16" s="98" t="str">
        <f>CONCATENATE(IFERROR(VLOOKUP($C16,'Standard Bid Item List'!$B:$F,2,FALSE),"")," ",C16)</f>
        <v xml:space="preserve"> </v>
      </c>
      <c r="E16" s="100" t="str">
        <f>IFERROR(VLOOKUP($C16,'Standard Bid Item List'!$B:$F,5,FALSE),"")</f>
        <v/>
      </c>
      <c r="F16" s="101" t="str">
        <f>IFERROR(VLOOKUP($C16,'Standard Bid Item List'!$B:$F,4,FALSE),"")</f>
        <v/>
      </c>
      <c r="G16" s="117" t="str">
        <f t="shared" si="0"/>
        <v/>
      </c>
      <c r="H16" s="121"/>
      <c r="I16" s="122"/>
      <c r="J16" s="122"/>
      <c r="K16" s="122"/>
      <c r="L16" s="122"/>
      <c r="M16" s="122"/>
      <c r="N16" s="122"/>
      <c r="O16" s="122"/>
      <c r="P16" s="122"/>
      <c r="Q16" s="122"/>
      <c r="R16" s="123"/>
      <c r="T16" s="2"/>
    </row>
    <row r="17" spans="1:21" ht="16.5" customHeight="1" x14ac:dyDescent="0.25">
      <c r="A17" s="74">
        <v>5</v>
      </c>
      <c r="B17" s="102"/>
      <c r="C17" s="99"/>
      <c r="D17" s="98" t="str">
        <f>CONCATENATE(IFERROR(VLOOKUP($C17,'Standard Bid Item List'!$B:$F,2,FALSE),"")," ",C17)</f>
        <v xml:space="preserve"> </v>
      </c>
      <c r="E17" s="100" t="str">
        <f>IFERROR(VLOOKUP($C17,'Standard Bid Item List'!$B:$F,5,FALSE),"")</f>
        <v/>
      </c>
      <c r="F17" s="101" t="str">
        <f>IFERROR(VLOOKUP($C17,'Standard Bid Item List'!$B:$F,4,FALSE),"")</f>
        <v/>
      </c>
      <c r="G17" s="117" t="str">
        <f t="shared" si="0"/>
        <v/>
      </c>
      <c r="H17" s="121"/>
      <c r="I17" s="122"/>
      <c r="J17" s="122"/>
      <c r="K17" s="122"/>
      <c r="L17" s="122"/>
      <c r="M17" s="122"/>
      <c r="N17" s="122"/>
      <c r="O17" s="122"/>
      <c r="P17" s="122"/>
      <c r="Q17" s="122"/>
      <c r="R17" s="124"/>
      <c r="S17" s="1"/>
      <c r="T17" s="73"/>
    </row>
    <row r="18" spans="1:21" ht="18" customHeight="1" x14ac:dyDescent="0.25">
      <c r="A18" s="74">
        <v>6</v>
      </c>
      <c r="B18" s="102"/>
      <c r="C18" s="99"/>
      <c r="D18" s="98" t="str">
        <f>CONCATENATE(IFERROR(VLOOKUP($C18,'Standard Bid Item List'!$B:$F,2,FALSE),"")," ",C18)</f>
        <v xml:space="preserve"> </v>
      </c>
      <c r="E18" s="100" t="str">
        <f>IFERROR(VLOOKUP($C18,'Standard Bid Item List'!$B:$F,5,FALSE),"")</f>
        <v/>
      </c>
      <c r="F18" s="101" t="str">
        <f>IFERROR(VLOOKUP($C18,'Standard Bid Item List'!$B:$F,4,FALSE),"")</f>
        <v/>
      </c>
      <c r="G18" s="117" t="str">
        <f t="shared" si="0"/>
        <v/>
      </c>
      <c r="H18" s="121"/>
      <c r="I18" s="122"/>
      <c r="J18" s="122"/>
      <c r="K18" s="122"/>
      <c r="L18" s="122"/>
      <c r="M18" s="122"/>
      <c r="N18" s="122"/>
      <c r="O18" s="122"/>
      <c r="P18" s="122"/>
      <c r="Q18" s="122"/>
      <c r="R18" s="123"/>
      <c r="S18" s="1"/>
      <c r="T18" s="73"/>
    </row>
    <row r="19" spans="1:21" s="1" customFormat="1" ht="18.75" customHeight="1" x14ac:dyDescent="0.25">
      <c r="A19" s="74">
        <v>7</v>
      </c>
      <c r="B19" s="102"/>
      <c r="C19" s="99"/>
      <c r="D19" s="98" t="str">
        <f>CONCATENATE(IFERROR(VLOOKUP($C19,'Standard Bid Item List'!$B:$F,2,FALSE),"")," ",C19)</f>
        <v xml:space="preserve"> </v>
      </c>
      <c r="E19" s="100" t="str">
        <f>IFERROR(VLOOKUP($C19,'Standard Bid Item List'!$B:$F,5,FALSE),"")</f>
        <v/>
      </c>
      <c r="F19" s="101" t="str">
        <f>IFERROR(VLOOKUP($C19,'Standard Bid Item List'!$B:$F,4,FALSE),"")</f>
        <v/>
      </c>
      <c r="G19" s="117" t="str">
        <f t="shared" si="0"/>
        <v/>
      </c>
      <c r="H19" s="121"/>
      <c r="I19" s="122"/>
      <c r="J19" s="122"/>
      <c r="K19" s="122"/>
      <c r="L19" s="122"/>
      <c r="M19" s="122"/>
      <c r="N19" s="122"/>
      <c r="O19" s="122"/>
      <c r="P19" s="122"/>
      <c r="Q19" s="122"/>
      <c r="R19" s="123"/>
      <c r="T19" s="2"/>
    </row>
    <row r="20" spans="1:21" s="1" customFormat="1" ht="18.75" customHeight="1" x14ac:dyDescent="0.25">
      <c r="A20" s="74">
        <v>8</v>
      </c>
      <c r="B20" s="102"/>
      <c r="C20" s="99"/>
      <c r="D20" s="98" t="str">
        <f>CONCATENATE(IFERROR(VLOOKUP($C20,'Standard Bid Item List'!$B:$F,2,FALSE),"")," ",C20)</f>
        <v xml:space="preserve"> </v>
      </c>
      <c r="E20" s="100" t="str">
        <f>IFERROR(VLOOKUP($C20,'Standard Bid Item List'!$B:$F,5,FALSE),"")</f>
        <v/>
      </c>
      <c r="F20" s="101" t="str">
        <f>IFERROR(VLOOKUP($C20,'Standard Bid Item List'!$B:$F,4,FALSE),"")</f>
        <v/>
      </c>
      <c r="G20" s="117" t="str">
        <f t="shared" si="0"/>
        <v/>
      </c>
      <c r="H20" s="121"/>
      <c r="I20" s="122"/>
      <c r="J20" s="122"/>
      <c r="K20" s="122"/>
      <c r="L20" s="122"/>
      <c r="M20" s="122"/>
      <c r="N20" s="122"/>
      <c r="O20" s="122"/>
      <c r="P20" s="122"/>
      <c r="Q20" s="122"/>
      <c r="R20" s="123"/>
      <c r="T20" s="2"/>
    </row>
    <row r="21" spans="1:21" s="1" customFormat="1" ht="18.75" customHeight="1" x14ac:dyDescent="0.25">
      <c r="A21" s="74">
        <v>9</v>
      </c>
      <c r="B21" s="102"/>
      <c r="C21" s="99"/>
      <c r="D21" s="98" t="str">
        <f>CONCATENATE(IFERROR(VLOOKUP($C21,'Standard Bid Item List'!$B:$F,2,FALSE),"")," ",C21)</f>
        <v xml:space="preserve"> </v>
      </c>
      <c r="E21" s="100" t="str">
        <f>IFERROR(VLOOKUP($C21,'Standard Bid Item List'!$B:$F,5,FALSE),"")</f>
        <v/>
      </c>
      <c r="F21" s="101" t="str">
        <f>IFERROR(VLOOKUP($C21,'Standard Bid Item List'!$B:$F,4,FALSE),"")</f>
        <v/>
      </c>
      <c r="G21" s="117" t="str">
        <f t="shared" si="0"/>
        <v/>
      </c>
      <c r="H21" s="121"/>
      <c r="I21" s="122"/>
      <c r="J21" s="122"/>
      <c r="K21" s="122"/>
      <c r="L21" s="122"/>
      <c r="M21" s="122"/>
      <c r="N21" s="122"/>
      <c r="O21" s="122"/>
      <c r="P21" s="122"/>
      <c r="Q21" s="122"/>
      <c r="R21" s="123"/>
      <c r="T21" s="2"/>
    </row>
    <row r="22" spans="1:21" s="1" customFormat="1" ht="18.75" customHeight="1" x14ac:dyDescent="0.25">
      <c r="A22" s="74">
        <v>10</v>
      </c>
      <c r="B22" s="102"/>
      <c r="C22" s="99"/>
      <c r="D22" s="98" t="str">
        <f>CONCATENATE(IFERROR(VLOOKUP($C22,'Standard Bid Item List'!$B:$F,2,FALSE),"")," ",C22)</f>
        <v xml:space="preserve"> </v>
      </c>
      <c r="E22" s="100" t="str">
        <f>IFERROR(VLOOKUP($C22,'Standard Bid Item List'!$B:$F,5,FALSE),"")</f>
        <v/>
      </c>
      <c r="F22" s="101" t="str">
        <f>IFERROR(VLOOKUP($C22,'Standard Bid Item List'!$B:$F,4,FALSE),"")</f>
        <v/>
      </c>
      <c r="G22" s="117" t="str">
        <f t="shared" si="0"/>
        <v/>
      </c>
      <c r="H22" s="121"/>
      <c r="I22" s="122"/>
      <c r="J22" s="122"/>
      <c r="K22" s="122"/>
      <c r="L22" s="122"/>
      <c r="M22" s="122"/>
      <c r="N22" s="122"/>
      <c r="O22" s="122"/>
      <c r="P22" s="122"/>
      <c r="Q22" s="122"/>
      <c r="R22" s="123"/>
      <c r="T22" s="2"/>
    </row>
    <row r="23" spans="1:21" s="1" customFormat="1" ht="18.75" customHeight="1" x14ac:dyDescent="0.25">
      <c r="A23" s="74">
        <v>11</v>
      </c>
      <c r="B23" s="102"/>
      <c r="C23" s="99"/>
      <c r="D23" s="98" t="str">
        <f>CONCATENATE(IFERROR(VLOOKUP($C23,'Standard Bid Item List'!$B:$F,2,FALSE),"")," ",C23)</f>
        <v xml:space="preserve"> </v>
      </c>
      <c r="E23" s="100" t="str">
        <f>IFERROR(VLOOKUP($C23,'Standard Bid Item List'!$B:$F,5,FALSE),"")</f>
        <v/>
      </c>
      <c r="F23" s="101" t="str">
        <f>IFERROR(VLOOKUP($C23,'Standard Bid Item List'!$B:$F,4,FALSE),"")</f>
        <v/>
      </c>
      <c r="G23" s="117" t="str">
        <f t="shared" si="0"/>
        <v/>
      </c>
      <c r="H23" s="121"/>
      <c r="I23" s="122"/>
      <c r="J23" s="122"/>
      <c r="K23" s="122"/>
      <c r="L23" s="122"/>
      <c r="M23" s="122"/>
      <c r="N23" s="122"/>
      <c r="O23" s="122"/>
      <c r="P23" s="122"/>
      <c r="Q23" s="122"/>
      <c r="R23" s="123"/>
      <c r="T23" s="2"/>
    </row>
    <row r="24" spans="1:21" s="1" customFormat="1" ht="18.75" customHeight="1" x14ac:dyDescent="0.25">
      <c r="A24" s="74">
        <v>12</v>
      </c>
      <c r="B24" s="102"/>
      <c r="C24" s="99"/>
      <c r="D24" s="98" t="str">
        <f>CONCATENATE(IFERROR(VLOOKUP($C24,'Standard Bid Item List'!$B:$F,2,FALSE),"")," ",C24)</f>
        <v xml:space="preserve"> </v>
      </c>
      <c r="E24" s="100" t="str">
        <f>IFERROR(VLOOKUP($C24,'Standard Bid Item List'!$B:$F,5,FALSE),"")</f>
        <v/>
      </c>
      <c r="F24" s="101" t="str">
        <f>IFERROR(VLOOKUP($C24,'Standard Bid Item List'!$B:$F,4,FALSE),"")</f>
        <v/>
      </c>
      <c r="G24" s="117" t="str">
        <f t="shared" si="0"/>
        <v/>
      </c>
      <c r="H24" s="121"/>
      <c r="I24" s="122"/>
      <c r="J24" s="122"/>
      <c r="K24" s="122"/>
      <c r="L24" s="122"/>
      <c r="M24" s="122"/>
      <c r="N24" s="122"/>
      <c r="O24" s="122"/>
      <c r="P24" s="122"/>
      <c r="Q24" s="122"/>
      <c r="R24" s="123"/>
      <c r="T24" s="2"/>
    </row>
    <row r="25" spans="1:21" s="1" customFormat="1" ht="18" customHeight="1" x14ac:dyDescent="0.25">
      <c r="A25" s="74">
        <v>13</v>
      </c>
      <c r="B25" s="102"/>
      <c r="C25" s="99"/>
      <c r="D25" s="98" t="str">
        <f>CONCATENATE(IFERROR(VLOOKUP($C25,'Standard Bid Item List'!$B:$F,2,FALSE),"")," ",C25)</f>
        <v xml:space="preserve"> </v>
      </c>
      <c r="E25" s="100" t="str">
        <f>IFERROR(VLOOKUP($C25,'Standard Bid Item List'!$B:$F,5,FALSE),"")</f>
        <v/>
      </c>
      <c r="F25" s="101" t="str">
        <f>IFERROR(VLOOKUP($C25,'Standard Bid Item List'!$B:$F,4,FALSE),"")</f>
        <v/>
      </c>
      <c r="G25" s="117" t="str">
        <f t="shared" si="0"/>
        <v/>
      </c>
      <c r="H25" s="121"/>
      <c r="I25" s="122"/>
      <c r="J25" s="122"/>
      <c r="K25" s="122"/>
      <c r="L25" s="122"/>
      <c r="M25" s="122"/>
      <c r="N25" s="122"/>
      <c r="O25" s="122"/>
      <c r="P25" s="122"/>
      <c r="Q25" s="122"/>
      <c r="R25" s="123"/>
      <c r="T25" s="73"/>
    </row>
    <row r="26" spans="1:21" s="1" customFormat="1" ht="18.75" customHeight="1" x14ac:dyDescent="0.25">
      <c r="A26" s="74">
        <v>14</v>
      </c>
      <c r="B26" s="102"/>
      <c r="C26" s="99"/>
      <c r="D26" s="98" t="str">
        <f>CONCATENATE(IFERROR(VLOOKUP($C26,'Standard Bid Item List'!$B:$F,2,FALSE),"")," ",C26)</f>
        <v xml:space="preserve"> </v>
      </c>
      <c r="E26" s="100" t="str">
        <f>IFERROR(VLOOKUP($C26,'Standard Bid Item List'!$B:$F,5,FALSE),"")</f>
        <v/>
      </c>
      <c r="F26" s="101" t="str">
        <f>IFERROR(VLOOKUP($C26,'Standard Bid Item List'!$B:$F,4,FALSE),"")</f>
        <v/>
      </c>
      <c r="G26" s="117" t="str">
        <f t="shared" si="0"/>
        <v/>
      </c>
      <c r="H26" s="121"/>
      <c r="I26" s="122"/>
      <c r="J26" s="122"/>
      <c r="K26" s="122"/>
      <c r="L26" s="122"/>
      <c r="M26" s="122"/>
      <c r="N26" s="122"/>
      <c r="O26" s="122"/>
      <c r="P26" s="122"/>
      <c r="Q26" s="122"/>
      <c r="R26" s="123"/>
      <c r="T26" s="2"/>
    </row>
    <row r="27" spans="1:21" s="1" customFormat="1" ht="18.75" customHeight="1" x14ac:dyDescent="0.25">
      <c r="A27" s="74">
        <v>15</v>
      </c>
      <c r="B27" s="102"/>
      <c r="C27" s="99"/>
      <c r="D27" s="98" t="str">
        <f>CONCATENATE(IFERROR(VLOOKUP($C27,'Standard Bid Item List'!$B:$F,2,FALSE),"")," ",C27)</f>
        <v xml:space="preserve"> </v>
      </c>
      <c r="E27" s="100" t="str">
        <f>IFERROR(VLOOKUP($C27,'Standard Bid Item List'!$B:$F,5,FALSE),"")</f>
        <v/>
      </c>
      <c r="F27" s="101" t="str">
        <f>IFERROR(VLOOKUP($C27,'Standard Bid Item List'!$B:$F,4,FALSE),"")</f>
        <v/>
      </c>
      <c r="G27" s="117" t="str">
        <f t="shared" si="0"/>
        <v/>
      </c>
      <c r="H27" s="125"/>
      <c r="I27" s="122"/>
      <c r="J27" s="122"/>
      <c r="K27" s="122"/>
      <c r="L27" s="122"/>
      <c r="M27" s="122"/>
      <c r="N27" s="122"/>
      <c r="O27" s="122"/>
      <c r="P27" s="122"/>
      <c r="Q27" s="122"/>
      <c r="R27" s="123"/>
      <c r="T27" s="2"/>
    </row>
    <row r="28" spans="1:21" s="1" customFormat="1" ht="18.75" customHeight="1" x14ac:dyDescent="0.25">
      <c r="A28" s="74">
        <v>16</v>
      </c>
      <c r="B28" s="102"/>
      <c r="C28" s="99"/>
      <c r="D28" s="98" t="str">
        <f>CONCATENATE(IFERROR(VLOOKUP($C28,'Standard Bid Item List'!$B:$F,2,FALSE),"")," ",C28)</f>
        <v xml:space="preserve"> </v>
      </c>
      <c r="E28" s="100" t="str">
        <f>IFERROR(VLOOKUP($C28,'Standard Bid Item List'!$B:$F,5,FALSE),"")</f>
        <v/>
      </c>
      <c r="F28" s="101" t="str">
        <f>IFERROR(VLOOKUP($C28,'Standard Bid Item List'!$B:$F,4,FALSE),"")</f>
        <v/>
      </c>
      <c r="G28" s="117" t="str">
        <f t="shared" si="0"/>
        <v/>
      </c>
      <c r="H28" s="121"/>
      <c r="I28" s="122"/>
      <c r="J28" s="122"/>
      <c r="K28" s="122"/>
      <c r="L28" s="122"/>
      <c r="M28" s="122"/>
      <c r="N28" s="122"/>
      <c r="O28" s="122"/>
      <c r="P28" s="122"/>
      <c r="Q28" s="122"/>
      <c r="R28" s="123"/>
      <c r="T28" s="2"/>
    </row>
    <row r="29" spans="1:21" s="1" customFormat="1" ht="18" customHeight="1" x14ac:dyDescent="0.25">
      <c r="A29" s="74">
        <v>17</v>
      </c>
      <c r="B29" s="102"/>
      <c r="C29" s="99"/>
      <c r="D29" s="98" t="str">
        <f>CONCATENATE(IFERROR(VLOOKUP($C29,'Standard Bid Item List'!$B:$F,2,FALSE),"")," ",C29)</f>
        <v xml:space="preserve"> </v>
      </c>
      <c r="E29" s="100" t="str">
        <f>IFERROR(VLOOKUP($C29,'Standard Bid Item List'!$B:$F,5,FALSE),"")</f>
        <v/>
      </c>
      <c r="F29" s="101" t="str">
        <f>IFERROR(VLOOKUP($C29,'Standard Bid Item List'!$B:$F,4,FALSE),"")</f>
        <v/>
      </c>
      <c r="G29" s="117" t="str">
        <f t="shared" si="0"/>
        <v/>
      </c>
      <c r="H29" s="121"/>
      <c r="I29" s="122"/>
      <c r="J29" s="122"/>
      <c r="K29" s="122"/>
      <c r="L29" s="122"/>
      <c r="M29" s="122"/>
      <c r="N29" s="122"/>
      <c r="O29" s="122"/>
      <c r="P29" s="122"/>
      <c r="Q29" s="122"/>
      <c r="R29" s="123"/>
      <c r="T29" s="2"/>
    </row>
    <row r="30" spans="1:21" s="1" customFormat="1" ht="18.75" customHeight="1" x14ac:dyDescent="0.25">
      <c r="A30" s="74">
        <v>18</v>
      </c>
      <c r="B30" s="102"/>
      <c r="C30" s="99"/>
      <c r="D30" s="98" t="str">
        <f>CONCATENATE(IFERROR(VLOOKUP($C30,'Standard Bid Item List'!$B:$F,2,FALSE),"")," ",C30)</f>
        <v xml:space="preserve"> </v>
      </c>
      <c r="E30" s="100" t="str">
        <f>IFERROR(VLOOKUP($C30,'Standard Bid Item List'!$B:$F,5,FALSE),"")</f>
        <v/>
      </c>
      <c r="F30" s="101" t="str">
        <f>IFERROR(VLOOKUP($C30,'Standard Bid Item List'!$B:$F,4,FALSE),"")</f>
        <v/>
      </c>
      <c r="G30" s="117" t="str">
        <f t="shared" si="0"/>
        <v/>
      </c>
      <c r="H30" s="121"/>
      <c r="I30" s="122"/>
      <c r="J30" s="122"/>
      <c r="K30" s="122"/>
      <c r="L30" s="122"/>
      <c r="M30" s="122"/>
      <c r="N30" s="122"/>
      <c r="O30" s="122"/>
      <c r="P30" s="122"/>
      <c r="Q30" s="122"/>
      <c r="R30" s="123"/>
      <c r="T30" s="2"/>
    </row>
    <row r="31" spans="1:21" ht="18.75" customHeight="1" x14ac:dyDescent="0.25">
      <c r="A31" s="74">
        <v>19</v>
      </c>
      <c r="B31" s="102"/>
      <c r="C31" s="99"/>
      <c r="D31" s="98" t="str">
        <f>CONCATENATE(IFERROR(VLOOKUP($C31,'Standard Bid Item List'!$B:$F,2,FALSE),"")," ",C31)</f>
        <v xml:space="preserve"> </v>
      </c>
      <c r="E31" s="100" t="str">
        <f>IFERROR(VLOOKUP($C31,'Standard Bid Item List'!$B:$F,5,FALSE),"")</f>
        <v/>
      </c>
      <c r="F31" s="101" t="str">
        <f>IFERROR(VLOOKUP($C31,'Standard Bid Item List'!$B:$F,4,FALSE),"")</f>
        <v/>
      </c>
      <c r="G31" s="117" t="str">
        <f t="shared" si="0"/>
        <v/>
      </c>
      <c r="H31" s="121"/>
      <c r="I31" s="122"/>
      <c r="J31" s="122"/>
      <c r="K31" s="122"/>
      <c r="L31" s="122"/>
      <c r="M31" s="122"/>
      <c r="N31" s="122"/>
      <c r="O31" s="122"/>
      <c r="P31" s="122"/>
      <c r="Q31" s="122"/>
      <c r="R31" s="123"/>
      <c r="S31" s="1"/>
      <c r="U31" s="1"/>
    </row>
    <row r="32" spans="1:21" ht="18.75" customHeight="1" x14ac:dyDescent="0.25">
      <c r="A32" s="74">
        <v>20</v>
      </c>
      <c r="B32" s="102"/>
      <c r="C32" s="99"/>
      <c r="D32" s="98" t="str">
        <f>CONCATENATE(IFERROR(VLOOKUP($C32,'Standard Bid Item List'!$B:$F,2,FALSE),"")," ",C32)</f>
        <v xml:space="preserve"> </v>
      </c>
      <c r="E32" s="100" t="str">
        <f>IFERROR(VLOOKUP($C32,'Standard Bid Item List'!$B:$F,5,FALSE),"")</f>
        <v/>
      </c>
      <c r="F32" s="101" t="str">
        <f>IFERROR(VLOOKUP($C32,'Standard Bid Item List'!$B:$F,4,FALSE),"")</f>
        <v/>
      </c>
      <c r="G32" s="117" t="str">
        <f t="shared" si="0"/>
        <v/>
      </c>
      <c r="H32" s="126"/>
      <c r="I32" s="122"/>
      <c r="J32" s="122"/>
      <c r="K32" s="122"/>
      <c r="L32" s="122"/>
      <c r="M32" s="122"/>
      <c r="N32" s="122"/>
      <c r="O32" s="122"/>
      <c r="P32" s="122"/>
      <c r="Q32" s="122"/>
      <c r="R32" s="123"/>
      <c r="S32" s="1"/>
      <c r="U32" s="1"/>
    </row>
    <row r="33" spans="1:21" ht="18.75" customHeight="1" x14ac:dyDescent="0.25">
      <c r="A33" s="74">
        <v>21</v>
      </c>
      <c r="B33" s="102"/>
      <c r="C33" s="99"/>
      <c r="D33" s="98" t="str">
        <f>CONCATENATE(IFERROR(VLOOKUP($C33,'Standard Bid Item List'!$B:$F,2,FALSE),"")," ",C33)</f>
        <v xml:space="preserve"> </v>
      </c>
      <c r="E33" s="100" t="str">
        <f>IFERROR(VLOOKUP($C33,'Standard Bid Item List'!$B:$F,5,FALSE),"")</f>
        <v/>
      </c>
      <c r="F33" s="101" t="str">
        <f>IFERROR(VLOOKUP($C33,'Standard Bid Item List'!$B:$F,4,FALSE),"")</f>
        <v/>
      </c>
      <c r="G33" s="117" t="str">
        <f t="shared" si="0"/>
        <v/>
      </c>
      <c r="H33" s="121"/>
      <c r="I33" s="122"/>
      <c r="J33" s="122"/>
      <c r="K33" s="122"/>
      <c r="L33" s="122"/>
      <c r="M33" s="122"/>
      <c r="N33" s="122"/>
      <c r="O33" s="122"/>
      <c r="P33" s="122"/>
      <c r="Q33" s="122"/>
      <c r="R33" s="123"/>
      <c r="S33" s="1"/>
      <c r="U33" s="1"/>
    </row>
    <row r="34" spans="1:21" ht="18.75" customHeight="1" x14ac:dyDescent="0.25">
      <c r="A34" s="74">
        <v>22</v>
      </c>
      <c r="B34" s="102"/>
      <c r="C34" s="99"/>
      <c r="D34" s="98" t="str">
        <f>CONCATENATE(IFERROR(VLOOKUP($C34,'Standard Bid Item List'!$B:$F,2,FALSE),"")," ",C34)</f>
        <v xml:space="preserve"> </v>
      </c>
      <c r="E34" s="100" t="str">
        <f>IFERROR(VLOOKUP($C34,'Standard Bid Item List'!$B:$F,5,FALSE),"")</f>
        <v/>
      </c>
      <c r="F34" s="101" t="str">
        <f>IFERROR(VLOOKUP($C34,'Standard Bid Item List'!$B:$F,4,FALSE),"")</f>
        <v/>
      </c>
      <c r="G34" s="117" t="str">
        <f t="shared" si="0"/>
        <v/>
      </c>
      <c r="H34" s="121"/>
      <c r="I34" s="122"/>
      <c r="J34" s="122"/>
      <c r="K34" s="122"/>
      <c r="L34" s="122"/>
      <c r="M34" s="122"/>
      <c r="N34" s="122"/>
      <c r="O34" s="122"/>
      <c r="P34" s="122"/>
      <c r="Q34" s="122"/>
      <c r="R34" s="123"/>
      <c r="S34" s="1"/>
      <c r="U34" s="1"/>
    </row>
    <row r="35" spans="1:21" ht="18.75" customHeight="1" x14ac:dyDescent="0.25">
      <c r="A35" s="74">
        <v>23</v>
      </c>
      <c r="B35" s="102"/>
      <c r="C35" s="99"/>
      <c r="D35" s="98" t="str">
        <f>CONCATENATE(IFERROR(VLOOKUP($C35,'Standard Bid Item List'!$B:$F,2,FALSE),"")," ",C35)</f>
        <v xml:space="preserve"> </v>
      </c>
      <c r="E35" s="100" t="str">
        <f>IFERROR(VLOOKUP($C35,'Standard Bid Item List'!$B:$F,5,FALSE),"")</f>
        <v/>
      </c>
      <c r="F35" s="101" t="str">
        <f>IFERROR(VLOOKUP($C35,'Standard Bid Item List'!$B:$F,4,FALSE),"")</f>
        <v/>
      </c>
      <c r="G35" s="117" t="str">
        <f t="shared" si="0"/>
        <v/>
      </c>
      <c r="H35" s="121"/>
      <c r="I35" s="122"/>
      <c r="J35" s="122"/>
      <c r="K35" s="122"/>
      <c r="L35" s="122"/>
      <c r="M35" s="122"/>
      <c r="N35" s="122"/>
      <c r="O35" s="122"/>
      <c r="P35" s="122"/>
      <c r="Q35" s="122"/>
      <c r="R35" s="123"/>
      <c r="S35" s="1"/>
      <c r="U35" s="1"/>
    </row>
    <row r="36" spans="1:21" ht="18.75" customHeight="1" x14ac:dyDescent="0.25">
      <c r="A36" s="74">
        <v>24</v>
      </c>
      <c r="B36" s="102"/>
      <c r="C36" s="99"/>
      <c r="D36" s="98" t="str">
        <f>CONCATENATE(IFERROR(VLOOKUP($C36,'Standard Bid Item List'!$B:$F,2,FALSE),"")," ",C36)</f>
        <v xml:space="preserve"> </v>
      </c>
      <c r="E36" s="100" t="str">
        <f>IFERROR(VLOOKUP($C36,'Standard Bid Item List'!$B:$F,5,FALSE),"")</f>
        <v/>
      </c>
      <c r="F36" s="101" t="str">
        <f>IFERROR(VLOOKUP($C36,'Standard Bid Item List'!$B:$F,4,FALSE),"")</f>
        <v/>
      </c>
      <c r="G36" s="117" t="str">
        <f t="shared" si="0"/>
        <v/>
      </c>
      <c r="H36" s="121"/>
      <c r="I36" s="122"/>
      <c r="J36" s="122"/>
      <c r="K36" s="122"/>
      <c r="L36" s="122"/>
      <c r="M36" s="122"/>
      <c r="N36" s="122"/>
      <c r="O36" s="122"/>
      <c r="P36" s="122"/>
      <c r="Q36" s="122"/>
      <c r="R36" s="123"/>
      <c r="S36" s="1"/>
      <c r="U36" s="1"/>
    </row>
    <row r="37" spans="1:21" ht="18.75" customHeight="1" x14ac:dyDescent="0.25">
      <c r="A37" s="74">
        <v>25</v>
      </c>
      <c r="B37" s="102"/>
      <c r="C37" s="99"/>
      <c r="D37" s="98" t="str">
        <f>CONCATENATE(IFERROR(VLOOKUP($C37,'Standard Bid Item List'!$B:$F,2,FALSE),"")," ",C37)</f>
        <v xml:space="preserve"> </v>
      </c>
      <c r="E37" s="100" t="str">
        <f>IFERROR(VLOOKUP($C37,'Standard Bid Item List'!$B:$F,5,FALSE),"")</f>
        <v/>
      </c>
      <c r="F37" s="101" t="str">
        <f>IFERROR(VLOOKUP($C37,'Standard Bid Item List'!$B:$F,4,FALSE),"")</f>
        <v/>
      </c>
      <c r="G37" s="117" t="str">
        <f t="shared" si="0"/>
        <v/>
      </c>
      <c r="H37" s="121"/>
      <c r="I37" s="122"/>
      <c r="J37" s="122"/>
      <c r="K37" s="122"/>
      <c r="L37" s="122"/>
      <c r="M37" s="122"/>
      <c r="N37" s="122"/>
      <c r="O37" s="122"/>
      <c r="P37" s="122"/>
      <c r="Q37" s="122"/>
      <c r="R37" s="123"/>
      <c r="S37" s="1"/>
      <c r="U37" s="1"/>
    </row>
    <row r="38" spans="1:21" ht="18.75" customHeight="1" x14ac:dyDescent="0.25">
      <c r="A38" s="74">
        <v>26</v>
      </c>
      <c r="B38" s="102"/>
      <c r="C38" s="99"/>
      <c r="D38" s="98" t="str">
        <f>CONCATENATE(IFERROR(VLOOKUP($C38,'Standard Bid Item List'!$B:$F,2,FALSE),"")," ",C38)</f>
        <v xml:space="preserve"> </v>
      </c>
      <c r="E38" s="100" t="str">
        <f>IFERROR(VLOOKUP($C38,'Standard Bid Item List'!$B:$F,5,FALSE),"")</f>
        <v/>
      </c>
      <c r="F38" s="101" t="str">
        <f>IFERROR(VLOOKUP($C38,'Standard Bid Item List'!$B:$F,4,FALSE),"")</f>
        <v/>
      </c>
      <c r="G38" s="117" t="str">
        <f t="shared" si="0"/>
        <v/>
      </c>
      <c r="H38" s="121"/>
      <c r="I38" s="122"/>
      <c r="J38" s="122"/>
      <c r="K38" s="122"/>
      <c r="L38" s="122"/>
      <c r="M38" s="122"/>
      <c r="N38" s="122"/>
      <c r="O38" s="122"/>
      <c r="P38" s="122"/>
      <c r="Q38" s="122"/>
      <c r="R38" s="123"/>
      <c r="S38" s="1"/>
      <c r="U38" s="1"/>
    </row>
    <row r="39" spans="1:21" ht="18.75" customHeight="1" x14ac:dyDescent="0.25">
      <c r="A39" s="74">
        <v>27</v>
      </c>
      <c r="B39" s="102"/>
      <c r="C39" s="99"/>
      <c r="D39" s="98" t="str">
        <f>CONCATENATE(IFERROR(VLOOKUP($C39,'Standard Bid Item List'!$B:$F,2,FALSE),"")," ",C39)</f>
        <v xml:space="preserve"> </v>
      </c>
      <c r="E39" s="100" t="str">
        <f>IFERROR(VLOOKUP($C39,'Standard Bid Item List'!$B:$F,5,FALSE),"")</f>
        <v/>
      </c>
      <c r="F39" s="101" t="str">
        <f>IFERROR(VLOOKUP($C39,'Standard Bid Item List'!$B:$F,4,FALSE),"")</f>
        <v/>
      </c>
      <c r="G39" s="117" t="str">
        <f t="shared" si="0"/>
        <v/>
      </c>
      <c r="H39" s="121"/>
      <c r="I39" s="122"/>
      <c r="J39" s="122"/>
      <c r="K39" s="122"/>
      <c r="L39" s="122"/>
      <c r="M39" s="122"/>
      <c r="N39" s="122"/>
      <c r="O39" s="122"/>
      <c r="P39" s="122"/>
      <c r="Q39" s="122"/>
      <c r="R39" s="123"/>
      <c r="S39" s="1"/>
      <c r="U39" s="1"/>
    </row>
    <row r="40" spans="1:21" ht="18.75" customHeight="1" x14ac:dyDescent="0.25">
      <c r="A40" s="75">
        <v>28</v>
      </c>
      <c r="B40" s="102"/>
      <c r="C40" s="99"/>
      <c r="D40" s="98" t="str">
        <f>CONCATENATE(IFERROR(VLOOKUP($C40,'Standard Bid Item List'!$B:$F,2,FALSE),"")," ",C40)</f>
        <v xml:space="preserve"> </v>
      </c>
      <c r="E40" s="100" t="str">
        <f>IFERROR(VLOOKUP($C40,'Standard Bid Item List'!$B:$F,5,FALSE),"")</f>
        <v/>
      </c>
      <c r="F40" s="101" t="str">
        <f>IFERROR(VLOOKUP($C40,'Standard Bid Item List'!$B:$F,4,FALSE),"")</f>
        <v/>
      </c>
      <c r="G40" s="117" t="str">
        <f t="shared" si="0"/>
        <v/>
      </c>
      <c r="H40" s="121"/>
      <c r="I40" s="122"/>
      <c r="J40" s="122"/>
      <c r="K40" s="122"/>
      <c r="L40" s="122"/>
      <c r="M40" s="122"/>
      <c r="N40" s="122"/>
      <c r="O40" s="122"/>
      <c r="P40" s="122"/>
      <c r="Q40" s="122"/>
      <c r="R40" s="123"/>
      <c r="S40" s="1"/>
      <c r="U40" s="1"/>
    </row>
    <row r="41" spans="1:21" ht="18.75" customHeight="1" x14ac:dyDescent="0.25">
      <c r="A41" s="74">
        <v>29</v>
      </c>
      <c r="B41" s="102"/>
      <c r="C41" s="99"/>
      <c r="D41" s="98" t="str">
        <f>CONCATENATE(IFERROR(VLOOKUP($C41,'Standard Bid Item List'!$B:$F,2,FALSE),"")," ",C41)</f>
        <v xml:space="preserve"> </v>
      </c>
      <c r="E41" s="100" t="str">
        <f>IFERROR(VLOOKUP($C41,'Standard Bid Item List'!$B:$F,5,FALSE),"")</f>
        <v/>
      </c>
      <c r="F41" s="101" t="str">
        <f>IFERROR(VLOOKUP($C41,'Standard Bid Item List'!$B:$F,4,FALSE),"")</f>
        <v/>
      </c>
      <c r="G41" s="117" t="str">
        <f t="shared" si="0"/>
        <v/>
      </c>
      <c r="H41" s="121"/>
      <c r="I41" s="122"/>
      <c r="J41" s="122"/>
      <c r="K41" s="122"/>
      <c r="L41" s="122"/>
      <c r="M41" s="122"/>
      <c r="N41" s="122"/>
      <c r="O41" s="122"/>
      <c r="P41" s="122"/>
      <c r="Q41" s="122"/>
      <c r="R41" s="123"/>
      <c r="S41" s="1"/>
      <c r="U41" s="1"/>
    </row>
    <row r="42" spans="1:21" ht="18.75" customHeight="1" x14ac:dyDescent="0.25">
      <c r="A42" s="75">
        <v>30</v>
      </c>
      <c r="B42" s="102"/>
      <c r="C42" s="99"/>
      <c r="D42" s="98" t="str">
        <f>CONCATENATE(IFERROR(VLOOKUP($C42,'Standard Bid Item List'!$B:$F,2,FALSE),"")," ",C42)</f>
        <v xml:space="preserve"> </v>
      </c>
      <c r="E42" s="100" t="str">
        <f>IFERROR(VLOOKUP($C42,'Standard Bid Item List'!$B:$F,5,FALSE),"")</f>
        <v/>
      </c>
      <c r="F42" s="101" t="str">
        <f>IFERROR(VLOOKUP($C42,'Standard Bid Item List'!$B:$F,4,FALSE),"")</f>
        <v/>
      </c>
      <c r="G42" s="117" t="str">
        <f t="shared" si="0"/>
        <v/>
      </c>
      <c r="H42" s="121"/>
      <c r="I42" s="122"/>
      <c r="J42" s="122"/>
      <c r="K42" s="122"/>
      <c r="L42" s="122"/>
      <c r="M42" s="122"/>
      <c r="N42" s="122"/>
      <c r="O42" s="122"/>
      <c r="P42" s="122"/>
      <c r="Q42" s="122"/>
      <c r="R42" s="123"/>
      <c r="S42" s="1"/>
      <c r="U42" s="1"/>
    </row>
    <row r="43" spans="1:21" ht="18.75" customHeight="1" x14ac:dyDescent="0.25">
      <c r="A43" s="74">
        <v>31</v>
      </c>
      <c r="B43" s="102"/>
      <c r="C43" s="99"/>
      <c r="D43" s="98" t="str">
        <f>CONCATENATE(IFERROR(VLOOKUP($C43,'Standard Bid Item List'!$B:$F,2,FALSE),"")," ",C43)</f>
        <v xml:space="preserve"> </v>
      </c>
      <c r="E43" s="100" t="str">
        <f>IFERROR(VLOOKUP($C43,'Standard Bid Item List'!$B:$F,5,FALSE),"")</f>
        <v/>
      </c>
      <c r="F43" s="101" t="str">
        <f>IFERROR(VLOOKUP($C43,'Standard Bid Item List'!$B:$F,4,FALSE),"")</f>
        <v/>
      </c>
      <c r="G43" s="117" t="str">
        <f t="shared" ref="G43:G62" si="1">IF(SUM(H43:R43)=0,"",SUM(H43:R43))</f>
        <v/>
      </c>
      <c r="H43" s="121"/>
      <c r="I43" s="122"/>
      <c r="J43" s="122"/>
      <c r="K43" s="122"/>
      <c r="L43" s="122"/>
      <c r="M43" s="122"/>
      <c r="N43" s="122"/>
      <c r="O43" s="122"/>
      <c r="P43" s="122"/>
      <c r="Q43" s="122"/>
      <c r="R43" s="123"/>
      <c r="S43" s="1"/>
    </row>
    <row r="44" spans="1:21" ht="18.75" customHeight="1" x14ac:dyDescent="0.25">
      <c r="A44" s="75">
        <v>32</v>
      </c>
      <c r="B44" s="102"/>
      <c r="C44" s="99"/>
      <c r="D44" s="98" t="str">
        <f>CONCATENATE(IFERROR(VLOOKUP($C44,'Standard Bid Item List'!$B:$F,2,FALSE),"")," ",C44)</f>
        <v xml:space="preserve"> </v>
      </c>
      <c r="E44" s="100" t="str">
        <f>IFERROR(VLOOKUP($C44,'Standard Bid Item List'!$B:$F,5,FALSE),"")</f>
        <v/>
      </c>
      <c r="F44" s="101" t="str">
        <f>IFERROR(VLOOKUP($C44,'Standard Bid Item List'!$B:$F,4,FALSE),"")</f>
        <v/>
      </c>
      <c r="G44" s="117" t="str">
        <f t="shared" si="1"/>
        <v/>
      </c>
      <c r="H44" s="121"/>
      <c r="I44" s="122"/>
      <c r="J44" s="122"/>
      <c r="K44" s="122"/>
      <c r="L44" s="122"/>
      <c r="M44" s="122"/>
      <c r="N44" s="122"/>
      <c r="O44" s="122"/>
      <c r="P44" s="122"/>
      <c r="Q44" s="122"/>
      <c r="R44" s="123"/>
      <c r="S44" s="1"/>
    </row>
    <row r="45" spans="1:21" ht="18.75" customHeight="1" x14ac:dyDescent="0.25">
      <c r="A45" s="74">
        <v>33</v>
      </c>
      <c r="B45" s="102"/>
      <c r="C45" s="99"/>
      <c r="D45" s="98" t="str">
        <f>CONCATENATE(IFERROR(VLOOKUP($C45,'Standard Bid Item List'!$B:$F,2,FALSE),"")," ",C45)</f>
        <v xml:space="preserve"> </v>
      </c>
      <c r="E45" s="100" t="str">
        <f>IFERROR(VLOOKUP($C45,'Standard Bid Item List'!$B:$F,5,FALSE),"")</f>
        <v/>
      </c>
      <c r="F45" s="101" t="str">
        <f>IFERROR(VLOOKUP($C45,'Standard Bid Item List'!$B:$F,4,FALSE),"")</f>
        <v/>
      </c>
      <c r="G45" s="117" t="str">
        <f t="shared" si="1"/>
        <v/>
      </c>
      <c r="H45" s="121"/>
      <c r="I45" s="122"/>
      <c r="J45" s="122"/>
      <c r="K45" s="122"/>
      <c r="L45" s="122"/>
      <c r="M45" s="122"/>
      <c r="N45" s="122"/>
      <c r="O45" s="122"/>
      <c r="P45" s="122"/>
      <c r="Q45" s="122"/>
      <c r="R45" s="123"/>
      <c r="S45" s="1"/>
    </row>
    <row r="46" spans="1:21" ht="18.75" customHeight="1" x14ac:dyDescent="0.25">
      <c r="A46" s="75">
        <v>34</v>
      </c>
      <c r="B46" s="102"/>
      <c r="C46" s="99"/>
      <c r="D46" s="98" t="str">
        <f>CONCATENATE(IFERROR(VLOOKUP($C46,'Standard Bid Item List'!$B:$F,2,FALSE),"")," ",C46)</f>
        <v xml:space="preserve"> </v>
      </c>
      <c r="E46" s="100" t="str">
        <f>IFERROR(VLOOKUP($C46,'Standard Bid Item List'!$B:$F,5,FALSE),"")</f>
        <v/>
      </c>
      <c r="F46" s="101" t="str">
        <f>IFERROR(VLOOKUP($C46,'Standard Bid Item List'!$B:$F,4,FALSE),"")</f>
        <v/>
      </c>
      <c r="G46" s="117" t="str">
        <f t="shared" si="1"/>
        <v/>
      </c>
      <c r="H46" s="121"/>
      <c r="I46" s="122"/>
      <c r="J46" s="122"/>
      <c r="K46" s="122"/>
      <c r="L46" s="122"/>
      <c r="M46" s="122"/>
      <c r="N46" s="122"/>
      <c r="O46" s="122"/>
      <c r="P46" s="122"/>
      <c r="Q46" s="122"/>
      <c r="R46" s="123"/>
      <c r="S46" s="1"/>
    </row>
    <row r="47" spans="1:21" ht="18.75" customHeight="1" x14ac:dyDescent="0.25">
      <c r="A47" s="74">
        <v>35</v>
      </c>
      <c r="B47" s="102"/>
      <c r="C47" s="99"/>
      <c r="D47" s="98" t="str">
        <f>CONCATENATE(IFERROR(VLOOKUP($C47,'Standard Bid Item List'!$B:$F,2,FALSE),"")," ",C47)</f>
        <v xml:space="preserve"> </v>
      </c>
      <c r="E47" s="100" t="str">
        <f>IFERROR(VLOOKUP($C47,'Standard Bid Item List'!$B:$F,5,FALSE),"")</f>
        <v/>
      </c>
      <c r="F47" s="101" t="str">
        <f>IFERROR(VLOOKUP($C47,'Standard Bid Item List'!$B:$F,4,FALSE),"")</f>
        <v/>
      </c>
      <c r="G47" s="117" t="str">
        <f t="shared" si="1"/>
        <v/>
      </c>
      <c r="H47" s="121"/>
      <c r="I47" s="122"/>
      <c r="J47" s="122"/>
      <c r="K47" s="122"/>
      <c r="L47" s="122"/>
      <c r="M47" s="122"/>
      <c r="N47" s="122"/>
      <c r="O47" s="122"/>
      <c r="P47" s="122"/>
      <c r="Q47" s="122"/>
      <c r="R47" s="123"/>
    </row>
    <row r="48" spans="1:21" ht="18.75" customHeight="1" x14ac:dyDescent="0.25">
      <c r="A48" s="75">
        <v>36</v>
      </c>
      <c r="B48" s="102"/>
      <c r="C48" s="99"/>
      <c r="D48" s="98" t="str">
        <f>CONCATENATE(IFERROR(VLOOKUP($C48,'Standard Bid Item List'!$B:$F,2,FALSE),"")," ",C48)</f>
        <v xml:space="preserve"> </v>
      </c>
      <c r="E48" s="100" t="str">
        <f>IFERROR(VLOOKUP($C48,'Standard Bid Item List'!$B:$F,5,FALSE),"")</f>
        <v/>
      </c>
      <c r="F48" s="101" t="str">
        <f>IFERROR(VLOOKUP($C48,'Standard Bid Item List'!$B:$F,4,FALSE),"")</f>
        <v/>
      </c>
      <c r="G48" s="117" t="str">
        <f t="shared" si="1"/>
        <v/>
      </c>
      <c r="H48" s="121"/>
      <c r="I48" s="122"/>
      <c r="J48" s="122"/>
      <c r="K48" s="122"/>
      <c r="L48" s="122"/>
      <c r="M48" s="122"/>
      <c r="N48" s="122"/>
      <c r="O48" s="122"/>
      <c r="P48" s="122"/>
      <c r="Q48" s="122"/>
      <c r="R48" s="123"/>
    </row>
    <row r="49" spans="1:18" ht="18.75" customHeight="1" x14ac:dyDescent="0.25">
      <c r="A49" s="74">
        <v>37</v>
      </c>
      <c r="B49" s="102"/>
      <c r="C49" s="99"/>
      <c r="D49" s="98" t="str">
        <f>CONCATENATE(IFERROR(VLOOKUP($C49,'Standard Bid Item List'!$B:$F,2,FALSE),"")," ",C49)</f>
        <v xml:space="preserve"> </v>
      </c>
      <c r="E49" s="100" t="str">
        <f>IFERROR(VLOOKUP($C49,'Standard Bid Item List'!$B:$F,5,FALSE),"")</f>
        <v/>
      </c>
      <c r="F49" s="101" t="str">
        <f>IFERROR(VLOOKUP($C49,'Standard Bid Item List'!$B:$F,4,FALSE),"")</f>
        <v/>
      </c>
      <c r="G49" s="117" t="str">
        <f t="shared" si="1"/>
        <v/>
      </c>
      <c r="H49" s="121"/>
      <c r="I49" s="122"/>
      <c r="J49" s="122"/>
      <c r="K49" s="122"/>
      <c r="L49" s="122"/>
      <c r="M49" s="122"/>
      <c r="N49" s="122"/>
      <c r="O49" s="122"/>
      <c r="P49" s="122"/>
      <c r="Q49" s="122"/>
      <c r="R49" s="123"/>
    </row>
    <row r="50" spans="1:18" ht="18.75" customHeight="1" x14ac:dyDescent="0.25">
      <c r="A50" s="75">
        <v>38</v>
      </c>
      <c r="B50" s="102"/>
      <c r="C50" s="99"/>
      <c r="D50" s="98" t="str">
        <f>CONCATENATE(IFERROR(VLOOKUP($C50,'Standard Bid Item List'!$B:$F,2,FALSE),"")," ",C50)</f>
        <v xml:space="preserve"> </v>
      </c>
      <c r="E50" s="100" t="str">
        <f>IFERROR(VLOOKUP($C50,'Standard Bid Item List'!$B:$F,5,FALSE),"")</f>
        <v/>
      </c>
      <c r="F50" s="101" t="str">
        <f>IFERROR(VLOOKUP($C50,'Standard Bid Item List'!$B:$F,4,FALSE),"")</f>
        <v/>
      </c>
      <c r="G50" s="117" t="str">
        <f t="shared" si="1"/>
        <v/>
      </c>
      <c r="H50" s="125"/>
      <c r="I50" s="122"/>
      <c r="J50" s="122"/>
      <c r="K50" s="122"/>
      <c r="L50" s="122"/>
      <c r="M50" s="122"/>
      <c r="N50" s="122"/>
      <c r="O50" s="122"/>
      <c r="P50" s="122"/>
      <c r="Q50" s="122"/>
      <c r="R50" s="123"/>
    </row>
    <row r="51" spans="1:18" ht="18.75" customHeight="1" x14ac:dyDescent="0.25">
      <c r="A51" s="74">
        <v>39</v>
      </c>
      <c r="B51" s="102"/>
      <c r="C51" s="99"/>
      <c r="D51" s="98" t="str">
        <f>CONCATENATE(IFERROR(VLOOKUP($C51,'Standard Bid Item List'!$B:$F,2,FALSE),"")," ",C51)</f>
        <v xml:space="preserve"> </v>
      </c>
      <c r="E51" s="100" t="str">
        <f>IFERROR(VLOOKUP($C51,'Standard Bid Item List'!$B:$F,5,FALSE),"")</f>
        <v/>
      </c>
      <c r="F51" s="101" t="str">
        <f>IFERROR(VLOOKUP($C51,'Standard Bid Item List'!$B:$F,4,FALSE),"")</f>
        <v/>
      </c>
      <c r="G51" s="117" t="str">
        <f t="shared" si="1"/>
        <v/>
      </c>
      <c r="H51" s="121"/>
      <c r="I51" s="122"/>
      <c r="J51" s="122"/>
      <c r="K51" s="122"/>
      <c r="L51" s="122"/>
      <c r="M51" s="122"/>
      <c r="N51" s="122"/>
      <c r="O51" s="122"/>
      <c r="P51" s="122"/>
      <c r="Q51" s="122"/>
      <c r="R51" s="123"/>
    </row>
    <row r="52" spans="1:18" ht="18.75" customHeight="1" x14ac:dyDescent="0.25">
      <c r="A52" s="75">
        <v>40</v>
      </c>
      <c r="B52" s="102"/>
      <c r="C52" s="99"/>
      <c r="D52" s="98" t="str">
        <f>CONCATENATE(IFERROR(VLOOKUP($C52,'Standard Bid Item List'!$B:$F,2,FALSE),"")," ",C52)</f>
        <v xml:space="preserve"> </v>
      </c>
      <c r="E52" s="100" t="str">
        <f>IFERROR(VLOOKUP($C52,'Standard Bid Item List'!$B:$F,5,FALSE),"")</f>
        <v/>
      </c>
      <c r="F52" s="101" t="str">
        <f>IFERROR(VLOOKUP($C52,'Standard Bid Item List'!$B:$F,4,FALSE),"")</f>
        <v/>
      </c>
      <c r="G52" s="117" t="str">
        <f t="shared" si="1"/>
        <v/>
      </c>
      <c r="H52" s="121"/>
      <c r="I52" s="122"/>
      <c r="J52" s="122"/>
      <c r="K52" s="122"/>
      <c r="L52" s="122"/>
      <c r="M52" s="122"/>
      <c r="N52" s="122"/>
      <c r="O52" s="122"/>
      <c r="P52" s="122"/>
      <c r="Q52" s="122"/>
      <c r="R52" s="123"/>
    </row>
    <row r="53" spans="1:18" ht="18.75" customHeight="1" x14ac:dyDescent="0.25">
      <c r="A53" s="74">
        <v>41</v>
      </c>
      <c r="B53" s="102"/>
      <c r="C53" s="99"/>
      <c r="D53" s="98" t="str">
        <f>CONCATENATE(IFERROR(VLOOKUP($C53,'Standard Bid Item List'!$B:$F,2,FALSE),"")," ",C53)</f>
        <v xml:space="preserve"> </v>
      </c>
      <c r="E53" s="100" t="str">
        <f>IFERROR(VLOOKUP($C53,'Standard Bid Item List'!$B:$F,5,FALSE),"")</f>
        <v/>
      </c>
      <c r="F53" s="101" t="str">
        <f>IFERROR(VLOOKUP($C53,'Standard Bid Item List'!$B:$F,4,FALSE),"")</f>
        <v/>
      </c>
      <c r="G53" s="117" t="str">
        <f t="shared" si="1"/>
        <v/>
      </c>
      <c r="H53" s="121"/>
      <c r="I53" s="122"/>
      <c r="J53" s="122"/>
      <c r="K53" s="122"/>
      <c r="L53" s="122"/>
      <c r="M53" s="122"/>
      <c r="N53" s="122"/>
      <c r="O53" s="122"/>
      <c r="P53" s="122"/>
      <c r="Q53" s="122"/>
      <c r="R53" s="123"/>
    </row>
    <row r="54" spans="1:18" ht="18.75" customHeight="1" x14ac:dyDescent="0.25">
      <c r="A54" s="75">
        <v>42</v>
      </c>
      <c r="B54" s="102"/>
      <c r="C54" s="99"/>
      <c r="D54" s="98" t="str">
        <f>CONCATENATE(IFERROR(VLOOKUP($C54,'Standard Bid Item List'!$B:$F,2,FALSE),"")," ",C54)</f>
        <v xml:space="preserve"> </v>
      </c>
      <c r="E54" s="100" t="str">
        <f>IFERROR(VLOOKUP($C54,'Standard Bid Item List'!$B:$F,5,FALSE),"")</f>
        <v/>
      </c>
      <c r="F54" s="101" t="str">
        <f>IFERROR(VLOOKUP($C54,'Standard Bid Item List'!$B:$F,4,FALSE),"")</f>
        <v/>
      </c>
      <c r="G54" s="117" t="str">
        <f t="shared" si="1"/>
        <v/>
      </c>
      <c r="H54" s="121"/>
      <c r="I54" s="122"/>
      <c r="J54" s="122"/>
      <c r="K54" s="122"/>
      <c r="L54" s="122"/>
      <c r="M54" s="122"/>
      <c r="N54" s="122"/>
      <c r="O54" s="122"/>
      <c r="P54" s="122"/>
      <c r="Q54" s="122"/>
      <c r="R54" s="123"/>
    </row>
    <row r="55" spans="1:18" ht="18.75" customHeight="1" x14ac:dyDescent="0.25">
      <c r="A55" s="74">
        <v>43</v>
      </c>
      <c r="B55" s="102"/>
      <c r="C55" s="99"/>
      <c r="D55" s="98" t="str">
        <f>CONCATENATE(IFERROR(VLOOKUP($C55,'Standard Bid Item List'!$B:$F,2,FALSE),"")," ",C55)</f>
        <v xml:space="preserve"> </v>
      </c>
      <c r="E55" s="100" t="str">
        <f>IFERROR(VLOOKUP($C55,'Standard Bid Item List'!$B:$F,5,FALSE),"")</f>
        <v/>
      </c>
      <c r="F55" s="101" t="str">
        <f>IFERROR(VLOOKUP($C55,'Standard Bid Item List'!$B:$F,4,FALSE),"")</f>
        <v/>
      </c>
      <c r="G55" s="117" t="str">
        <f t="shared" si="1"/>
        <v/>
      </c>
      <c r="H55" s="126"/>
      <c r="I55" s="122"/>
      <c r="J55" s="122"/>
      <c r="K55" s="122"/>
      <c r="L55" s="122"/>
      <c r="M55" s="122"/>
      <c r="N55" s="122"/>
      <c r="O55" s="122"/>
      <c r="P55" s="122"/>
      <c r="Q55" s="122"/>
      <c r="R55" s="123"/>
    </row>
    <row r="56" spans="1:18" ht="18.75" customHeight="1" x14ac:dyDescent="0.25">
      <c r="A56" s="75">
        <v>44</v>
      </c>
      <c r="B56" s="102"/>
      <c r="C56" s="99"/>
      <c r="D56" s="98" t="str">
        <f>CONCATENATE(IFERROR(VLOOKUP($C56,'Standard Bid Item List'!$B:$F,2,FALSE),"")," ",C56)</f>
        <v xml:space="preserve"> </v>
      </c>
      <c r="E56" s="100" t="str">
        <f>IFERROR(VLOOKUP($C56,'Standard Bid Item List'!$B:$F,5,FALSE),"")</f>
        <v/>
      </c>
      <c r="F56" s="101" t="str">
        <f>IFERROR(VLOOKUP($C56,'Standard Bid Item List'!$B:$F,4,FALSE),"")</f>
        <v/>
      </c>
      <c r="G56" s="117" t="str">
        <f t="shared" si="1"/>
        <v/>
      </c>
      <c r="H56" s="121"/>
      <c r="I56" s="122"/>
      <c r="J56" s="122"/>
      <c r="K56" s="122"/>
      <c r="L56" s="122"/>
      <c r="M56" s="122"/>
      <c r="N56" s="122"/>
      <c r="O56" s="122"/>
      <c r="P56" s="122"/>
      <c r="Q56" s="122"/>
      <c r="R56" s="123"/>
    </row>
    <row r="57" spans="1:18" ht="18.75" customHeight="1" x14ac:dyDescent="0.25">
      <c r="A57" s="74">
        <v>45</v>
      </c>
      <c r="B57" s="102"/>
      <c r="C57" s="99"/>
      <c r="D57" s="98" t="str">
        <f>CONCATENATE(IFERROR(VLOOKUP($C57,'Standard Bid Item List'!$B:$F,2,FALSE),"")," ",C57)</f>
        <v xml:space="preserve"> </v>
      </c>
      <c r="E57" s="100" t="str">
        <f>IFERROR(VLOOKUP($C57,'Standard Bid Item List'!$B:$F,5,FALSE),"")</f>
        <v/>
      </c>
      <c r="F57" s="101" t="str">
        <f>IFERROR(VLOOKUP($C57,'Standard Bid Item List'!$B:$F,4,FALSE),"")</f>
        <v/>
      </c>
      <c r="G57" s="117" t="str">
        <f t="shared" si="1"/>
        <v/>
      </c>
      <c r="H57" s="121"/>
      <c r="I57" s="122"/>
      <c r="J57" s="122"/>
      <c r="K57" s="122"/>
      <c r="L57" s="122"/>
      <c r="M57" s="122"/>
      <c r="N57" s="122"/>
      <c r="O57" s="122"/>
      <c r="P57" s="122"/>
      <c r="Q57" s="122"/>
      <c r="R57" s="123"/>
    </row>
    <row r="58" spans="1:18" ht="18.75" customHeight="1" x14ac:dyDescent="0.25">
      <c r="A58" s="75">
        <v>46</v>
      </c>
      <c r="B58" s="102"/>
      <c r="C58" s="99"/>
      <c r="D58" s="98" t="str">
        <f>CONCATENATE(IFERROR(VLOOKUP($C58,'Standard Bid Item List'!$B:$F,2,FALSE),"")," ",C58)</f>
        <v xml:space="preserve"> </v>
      </c>
      <c r="E58" s="100" t="str">
        <f>IFERROR(VLOOKUP($C58,'Standard Bid Item List'!$B:$F,5,FALSE),"")</f>
        <v/>
      </c>
      <c r="F58" s="101" t="str">
        <f>IFERROR(VLOOKUP($C58,'Standard Bid Item List'!$B:$F,4,FALSE),"")</f>
        <v/>
      </c>
      <c r="G58" s="117" t="str">
        <f t="shared" si="1"/>
        <v/>
      </c>
      <c r="H58" s="121"/>
      <c r="I58" s="122"/>
      <c r="J58" s="122"/>
      <c r="K58" s="122"/>
      <c r="L58" s="122"/>
      <c r="M58" s="122"/>
      <c r="N58" s="122"/>
      <c r="O58" s="122"/>
      <c r="P58" s="122"/>
      <c r="Q58" s="122"/>
      <c r="R58" s="123"/>
    </row>
    <row r="59" spans="1:18" ht="18.75" customHeight="1" x14ac:dyDescent="0.25">
      <c r="A59" s="74">
        <v>47</v>
      </c>
      <c r="B59" s="102"/>
      <c r="C59" s="99"/>
      <c r="D59" s="98" t="str">
        <f>CONCATENATE(IFERROR(VLOOKUP($C59,'Standard Bid Item List'!$B:$F,2,FALSE),"")," ",C59)</f>
        <v xml:space="preserve"> </v>
      </c>
      <c r="E59" s="100" t="str">
        <f>IFERROR(VLOOKUP($C59,'Standard Bid Item List'!$B:$F,5,FALSE),"")</f>
        <v/>
      </c>
      <c r="F59" s="101" t="str">
        <f>IFERROR(VLOOKUP($C59,'Standard Bid Item List'!$B:$F,4,FALSE),"")</f>
        <v/>
      </c>
      <c r="G59" s="117" t="str">
        <f t="shared" si="1"/>
        <v/>
      </c>
      <c r="H59" s="121"/>
      <c r="I59" s="122"/>
      <c r="J59" s="122"/>
      <c r="K59" s="122"/>
      <c r="L59" s="122"/>
      <c r="M59" s="122"/>
      <c r="N59" s="122"/>
      <c r="O59" s="122"/>
      <c r="P59" s="122"/>
      <c r="Q59" s="122"/>
      <c r="R59" s="123"/>
    </row>
    <row r="60" spans="1:18" ht="18.75" customHeight="1" x14ac:dyDescent="0.25">
      <c r="A60" s="75">
        <v>48</v>
      </c>
      <c r="B60" s="102"/>
      <c r="C60" s="99"/>
      <c r="D60" s="98" t="str">
        <f>CONCATENATE(IFERROR(VLOOKUP($C60,'Standard Bid Item List'!$B:$F,2,FALSE),"")," ",C60)</f>
        <v xml:space="preserve"> </v>
      </c>
      <c r="E60" s="100" t="str">
        <f>IFERROR(VLOOKUP($C60,'Standard Bid Item List'!$B:$F,5,FALSE),"")</f>
        <v/>
      </c>
      <c r="F60" s="101" t="str">
        <f>IFERROR(VLOOKUP($C60,'Standard Bid Item List'!$B:$F,4,FALSE),"")</f>
        <v/>
      </c>
      <c r="G60" s="117" t="str">
        <f t="shared" si="1"/>
        <v/>
      </c>
      <c r="H60" s="121"/>
      <c r="I60" s="122"/>
      <c r="J60" s="122"/>
      <c r="K60" s="122"/>
      <c r="L60" s="122"/>
      <c r="M60" s="122"/>
      <c r="N60" s="122"/>
      <c r="O60" s="122"/>
      <c r="P60" s="122"/>
      <c r="Q60" s="122"/>
      <c r="R60" s="123"/>
    </row>
    <row r="61" spans="1:18" ht="18.75" customHeight="1" x14ac:dyDescent="0.25">
      <c r="A61" s="74">
        <v>49</v>
      </c>
      <c r="B61" s="102"/>
      <c r="C61" s="99"/>
      <c r="D61" s="98" t="str">
        <f>CONCATENATE(IFERROR(VLOOKUP($C61,'Standard Bid Item List'!$B:$F,2,FALSE),"")," ",C61)</f>
        <v xml:space="preserve"> </v>
      </c>
      <c r="E61" s="100" t="str">
        <f>IFERROR(VLOOKUP($C61,'Standard Bid Item List'!$B:$F,5,FALSE),"")</f>
        <v/>
      </c>
      <c r="F61" s="101" t="str">
        <f>IFERROR(VLOOKUP($C61,'Standard Bid Item List'!$B:$F,4,FALSE),"")</f>
        <v/>
      </c>
      <c r="G61" s="117" t="str">
        <f t="shared" si="1"/>
        <v/>
      </c>
      <c r="H61" s="121"/>
      <c r="I61" s="122"/>
      <c r="J61" s="122"/>
      <c r="K61" s="122"/>
      <c r="L61" s="122"/>
      <c r="M61" s="122"/>
      <c r="N61" s="122"/>
      <c r="O61" s="122"/>
      <c r="P61" s="122"/>
      <c r="Q61" s="122"/>
      <c r="R61" s="123"/>
    </row>
    <row r="62" spans="1:18" ht="18.75" customHeight="1" x14ac:dyDescent="0.25">
      <c r="A62" s="75">
        <v>50</v>
      </c>
      <c r="B62" s="102"/>
      <c r="C62" s="99"/>
      <c r="D62" s="98" t="str">
        <f>CONCATENATE(IFERROR(VLOOKUP($C62,'Standard Bid Item List'!$B:$F,2,FALSE),"")," ",C62)</f>
        <v xml:space="preserve"> </v>
      </c>
      <c r="E62" s="100" t="str">
        <f>IFERROR(VLOOKUP($C62,'Standard Bid Item List'!$B:$F,5,FALSE),"")</f>
        <v/>
      </c>
      <c r="F62" s="101" t="str">
        <f>IFERROR(VLOOKUP($C62,'Standard Bid Item List'!$B:$F,4,FALSE),"")</f>
        <v/>
      </c>
      <c r="G62" s="117" t="str">
        <f t="shared" si="1"/>
        <v/>
      </c>
      <c r="H62" s="121"/>
      <c r="I62" s="122"/>
      <c r="J62" s="122"/>
      <c r="K62" s="122"/>
      <c r="L62" s="122"/>
      <c r="M62" s="122"/>
      <c r="N62" s="122"/>
      <c r="O62" s="122"/>
      <c r="P62" s="122"/>
      <c r="Q62" s="122"/>
      <c r="R62" s="123"/>
    </row>
    <row r="63" spans="1:18" ht="18.75" customHeight="1" x14ac:dyDescent="0.25"/>
    <row r="64" spans="1:18" ht="18.75" customHeight="1" x14ac:dyDescent="0.25"/>
    <row r="67" ht="15" customHeight="1" x14ac:dyDescent="0.25"/>
    <row r="69" ht="15.75" customHeight="1" x14ac:dyDescent="0.25"/>
    <row r="70" ht="15.75" customHeight="1" x14ac:dyDescent="0.25"/>
    <row r="86" ht="15.75" customHeight="1" x14ac:dyDescent="0.25"/>
  </sheetData>
  <sheetProtection algorithmName="SHA-512" hashValue="jvG6QzPf3GPGyXnyhwZjRPVd04R64vdWKqF5MuHcqtIRSYaa4qlpfU79OSNK0bxGZup448ENrSekHIMfaj3eOg==" saltValue="h1SORcxpSiJqocH3AHcZfw==" spinCount="100000" sheet="1" objects="1" scenarios="1"/>
  <mergeCells count="9">
    <mergeCell ref="F3:G3"/>
    <mergeCell ref="F5:G5"/>
    <mergeCell ref="A7:G7"/>
    <mergeCell ref="A1:R1"/>
    <mergeCell ref="A11:C11"/>
    <mergeCell ref="D11:G11"/>
    <mergeCell ref="H11:R11"/>
    <mergeCell ref="A9:G10"/>
    <mergeCell ref="H9:R10"/>
  </mergeCells>
  <dataValidations count="1">
    <dataValidation type="list" errorStyle="information" allowBlank="1" showInputMessage="1" showErrorMessage="1" errorTitle="Non-Standard Entry" error="Descriptions may only be modified for Non Standard Items." sqref="C13:C62" xr:uid="{73BDF73A-D65A-4816-ADB5-A92CBF9E0918}">
      <formula1>INDIRECT(B13)</formula1>
    </dataValidation>
  </dataValidations>
  <pageMargins left="0.5" right="0.5" top="0.5" bottom="0.5" header="0.3" footer="0.3"/>
  <pageSetup paperSize="17" scale="50"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80E86879-7EEE-4789-A8B5-AA4F1F791A21}">
          <x14:formula1>
            <xm:f>'List Creator'!$K$2:$K$10</xm:f>
          </x14:formula1>
          <xm:sqref>B13:B62</xm:sqref>
        </x14:dataValidation>
        <x14:dataValidation type="list" allowBlank="1" showInputMessage="1" showErrorMessage="1" xr:uid="{C9352DAD-082A-4D3D-9806-EDA52AF38369}">
          <x14:formula1>
            <xm:f>'List Creator'!$M:$M</xm:f>
          </x14:formula1>
          <xm:sqref>H12:R12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A8E29-6DF1-47BC-9131-4CD88CB93CF6}">
  <dimension ref="A1:K2763"/>
  <sheetViews>
    <sheetView topLeftCell="B1" workbookViewId="0">
      <selection activeCell="G51" sqref="G51"/>
    </sheetView>
  </sheetViews>
  <sheetFormatPr defaultColWidth="8.85546875" defaultRowHeight="15" x14ac:dyDescent="0.25"/>
  <cols>
    <col min="1" max="1" width="93.85546875" style="57" customWidth="1"/>
    <col min="2" max="2" width="45.28515625" style="58" customWidth="1"/>
    <col min="3" max="3" width="20.42578125" style="57" customWidth="1"/>
    <col min="4" max="4" width="45.28515625" style="58" customWidth="1"/>
    <col min="5" max="5" width="14.140625" style="57" customWidth="1"/>
    <col min="6" max="6" width="25" style="57" customWidth="1"/>
    <col min="7" max="16384" width="8.85546875" style="57"/>
  </cols>
  <sheetData>
    <row r="1" spans="1:6" ht="30" x14ac:dyDescent="0.25">
      <c r="A1" s="55" t="s">
        <v>2920</v>
      </c>
      <c r="B1" s="56" t="s">
        <v>1</v>
      </c>
      <c r="C1" s="55" t="s">
        <v>2913</v>
      </c>
      <c r="D1" s="56" t="s">
        <v>2914</v>
      </c>
      <c r="E1" s="56" t="s">
        <v>3</v>
      </c>
      <c r="F1" s="56" t="s">
        <v>47</v>
      </c>
    </row>
    <row r="2" spans="1:6" x14ac:dyDescent="0.25">
      <c r="A2" s="57" t="s">
        <v>48</v>
      </c>
      <c r="B2" s="58" t="str">
        <f>RIGHT(A2,LEN(A2)-FIND(" ",A2))</f>
        <v xml:space="preserve"> Railroad Coordination</v>
      </c>
      <c r="C2" s="57" t="str">
        <f>LEFT(A2,9)</f>
        <v>0135.0101</v>
      </c>
      <c r="D2" s="58" t="s">
        <v>2915</v>
      </c>
      <c r="E2" s="57" t="s">
        <v>49</v>
      </c>
      <c r="F2" s="57" t="s">
        <v>50</v>
      </c>
    </row>
    <row r="3" spans="1:6" x14ac:dyDescent="0.25">
      <c r="A3" s="57" t="s">
        <v>51</v>
      </c>
      <c r="B3" s="58" t="str">
        <f t="shared" ref="B3:B66" si="0">RIGHT(A3,LEN(A3)-FIND(" ",A3))</f>
        <v xml:space="preserve"> Railroad Flagmen</v>
      </c>
      <c r="C3" s="57" t="str">
        <f t="shared" ref="C3:C66" si="1">LEFT(A3,9)</f>
        <v>0135.0102</v>
      </c>
      <c r="D3" s="58" t="s">
        <v>2915</v>
      </c>
      <c r="E3" s="57" t="s">
        <v>52</v>
      </c>
      <c r="F3" s="57" t="s">
        <v>50</v>
      </c>
    </row>
    <row r="4" spans="1:6" x14ac:dyDescent="0.25">
      <c r="A4" s="57" t="s">
        <v>53</v>
      </c>
      <c r="B4" s="58" t="str">
        <f t="shared" si="0"/>
        <v xml:space="preserve"> Mobilization</v>
      </c>
      <c r="C4" s="57" t="str">
        <f t="shared" si="1"/>
        <v>0170.0100</v>
      </c>
      <c r="D4" s="58" t="s">
        <v>2915</v>
      </c>
      <c r="E4" s="57" t="s">
        <v>49</v>
      </c>
      <c r="F4" s="57" t="s">
        <v>54</v>
      </c>
    </row>
    <row r="5" spans="1:6" x14ac:dyDescent="0.25">
      <c r="A5" s="57" t="s">
        <v>55</v>
      </c>
      <c r="B5" s="58" t="str">
        <f t="shared" si="0"/>
        <v xml:space="preserve"> Specified Remobilization</v>
      </c>
      <c r="C5" s="57" t="str">
        <f t="shared" si="1"/>
        <v>0170.0101</v>
      </c>
      <c r="D5" s="58" t="s">
        <v>2915</v>
      </c>
      <c r="E5" s="57" t="s">
        <v>15</v>
      </c>
      <c r="F5" s="57" t="s">
        <v>54</v>
      </c>
    </row>
    <row r="6" spans="1:6" x14ac:dyDescent="0.25">
      <c r="A6" s="57" t="s">
        <v>56</v>
      </c>
      <c r="B6" s="58" t="str">
        <f t="shared" si="0"/>
        <v xml:space="preserve"> Work Order Mobilization (Misc Only)</v>
      </c>
      <c r="C6" s="57" t="str">
        <f t="shared" si="1"/>
        <v>0170.0102</v>
      </c>
      <c r="D6" s="58" t="s">
        <v>2915</v>
      </c>
      <c r="E6" s="57" t="s">
        <v>15</v>
      </c>
      <c r="F6" s="57" t="s">
        <v>54</v>
      </c>
    </row>
    <row r="7" spans="1:6" x14ac:dyDescent="0.25">
      <c r="A7" s="57" t="s">
        <v>57</v>
      </c>
      <c r="B7" s="58" t="str">
        <f t="shared" si="0"/>
        <v xml:space="preserve"> Work Order Emergency Mobilization (Misc Only)</v>
      </c>
      <c r="C7" s="57" t="str">
        <f t="shared" si="1"/>
        <v>0170.0103</v>
      </c>
      <c r="D7" s="58" t="s">
        <v>2915</v>
      </c>
      <c r="E7" s="57" t="s">
        <v>15</v>
      </c>
      <c r="F7" s="57" t="s">
        <v>54</v>
      </c>
    </row>
    <row r="8" spans="1:6" x14ac:dyDescent="0.25">
      <c r="A8" s="57" t="s">
        <v>58</v>
      </c>
      <c r="B8" s="58" t="str">
        <f t="shared" si="0"/>
        <v xml:space="preserve"> Construction Staking</v>
      </c>
      <c r="C8" s="57" t="str">
        <f t="shared" si="1"/>
        <v>0171.0101</v>
      </c>
      <c r="D8" s="58" t="s">
        <v>2915</v>
      </c>
      <c r="E8" s="57" t="s">
        <v>49</v>
      </c>
      <c r="F8" s="57" t="s">
        <v>59</v>
      </c>
    </row>
    <row r="9" spans="1:6" x14ac:dyDescent="0.25">
      <c r="A9" s="57" t="s">
        <v>60</v>
      </c>
      <c r="B9" s="58" t="str">
        <f t="shared" si="0"/>
        <v xml:space="preserve"> As-Built Survey</v>
      </c>
      <c r="C9" s="57" t="str">
        <f t="shared" si="1"/>
        <v>0171.0102</v>
      </c>
      <c r="D9" s="58" t="s">
        <v>2916</v>
      </c>
      <c r="E9" s="57" t="s">
        <v>49</v>
      </c>
      <c r="F9" s="57" t="s">
        <v>59</v>
      </c>
    </row>
    <row r="10" spans="1:6" x14ac:dyDescent="0.25">
      <c r="A10" s="57" t="s">
        <v>61</v>
      </c>
      <c r="B10" s="58" t="str">
        <f t="shared" si="0"/>
        <v xml:space="preserve"> Abandon Cathodic Test Station</v>
      </c>
      <c r="C10" s="57" t="str">
        <f t="shared" si="1"/>
        <v>0241.0091</v>
      </c>
      <c r="D10" s="58" t="s">
        <v>2916</v>
      </c>
      <c r="E10" s="57" t="s">
        <v>15</v>
      </c>
      <c r="F10" s="57" t="s">
        <v>62</v>
      </c>
    </row>
    <row r="11" spans="1:6" x14ac:dyDescent="0.25">
      <c r="A11" s="57" t="s">
        <v>63</v>
      </c>
      <c r="B11" s="58" t="str">
        <f t="shared" si="0"/>
        <v xml:space="preserve"> Remove Sidewalk</v>
      </c>
      <c r="C11" s="57" t="str">
        <f t="shared" si="1"/>
        <v>0241.0100</v>
      </c>
      <c r="D11" s="58" t="s">
        <v>2916</v>
      </c>
      <c r="E11" s="57" t="s">
        <v>23</v>
      </c>
      <c r="F11" s="57" t="s">
        <v>64</v>
      </c>
    </row>
    <row r="12" spans="1:6" x14ac:dyDescent="0.25">
      <c r="A12" s="57" t="s">
        <v>65</v>
      </c>
      <c r="B12" s="58" t="str">
        <f t="shared" si="0"/>
        <v xml:space="preserve"> Remove Step</v>
      </c>
      <c r="C12" s="57" t="str">
        <f t="shared" si="1"/>
        <v>0241.0200</v>
      </c>
      <c r="D12" s="58" t="s">
        <v>2916</v>
      </c>
      <c r="E12" s="57" t="s">
        <v>23</v>
      </c>
      <c r="F12" s="57" t="s">
        <v>64</v>
      </c>
    </row>
    <row r="13" spans="1:6" x14ac:dyDescent="0.25">
      <c r="A13" s="57" t="s">
        <v>66</v>
      </c>
      <c r="B13" s="58" t="str">
        <f t="shared" si="0"/>
        <v xml:space="preserve"> Remove ADA Ramp</v>
      </c>
      <c r="C13" s="57" t="str">
        <f t="shared" si="1"/>
        <v>0241.0300</v>
      </c>
      <c r="D13" s="58" t="s">
        <v>2916</v>
      </c>
      <c r="E13" s="57" t="s">
        <v>15</v>
      </c>
      <c r="F13" s="57" t="s">
        <v>64</v>
      </c>
    </row>
    <row r="14" spans="1:6" x14ac:dyDescent="0.25">
      <c r="A14" s="59" t="s">
        <v>67</v>
      </c>
      <c r="B14" s="58" t="str">
        <f t="shared" si="0"/>
        <v xml:space="preserve"> Remove Detectable Warning Surface</v>
      </c>
      <c r="C14" s="57" t="str">
        <f t="shared" si="1"/>
        <v>0241.0301</v>
      </c>
      <c r="D14" s="58" t="s">
        <v>2916</v>
      </c>
      <c r="E14" s="59" t="s">
        <v>15</v>
      </c>
      <c r="F14" s="59" t="s">
        <v>64</v>
      </c>
    </row>
    <row r="15" spans="1:6" x14ac:dyDescent="0.25">
      <c r="A15" s="59" t="s">
        <v>68</v>
      </c>
      <c r="B15" s="58" t="str">
        <f t="shared" si="0"/>
        <v xml:space="preserve"> Remove Concrete Drive</v>
      </c>
      <c r="C15" s="57" t="str">
        <f t="shared" si="1"/>
        <v>0241.0401</v>
      </c>
      <c r="D15" s="58" t="s">
        <v>2916</v>
      </c>
      <c r="E15" s="59" t="s">
        <v>23</v>
      </c>
      <c r="F15" s="59" t="s">
        <v>64</v>
      </c>
    </row>
    <row r="16" spans="1:6" x14ac:dyDescent="0.25">
      <c r="A16" s="59" t="s">
        <v>69</v>
      </c>
      <c r="B16" s="58" t="str">
        <f t="shared" si="0"/>
        <v xml:space="preserve"> Remove Asphalt Drive</v>
      </c>
      <c r="C16" s="57" t="str">
        <f t="shared" si="1"/>
        <v>0241.0402</v>
      </c>
      <c r="D16" s="58" t="s">
        <v>2916</v>
      </c>
      <c r="E16" s="59" t="s">
        <v>23</v>
      </c>
      <c r="F16" s="59" t="s">
        <v>64</v>
      </c>
    </row>
    <row r="17" spans="1:6" x14ac:dyDescent="0.25">
      <c r="A17" s="59" t="s">
        <v>70</v>
      </c>
      <c r="B17" s="58" t="str">
        <f t="shared" si="0"/>
        <v xml:space="preserve"> Remove Brick Drive</v>
      </c>
      <c r="C17" s="57" t="str">
        <f t="shared" si="1"/>
        <v>0241.0403</v>
      </c>
      <c r="D17" s="58" t="s">
        <v>2916</v>
      </c>
      <c r="E17" s="59" t="s">
        <v>23</v>
      </c>
      <c r="F17" s="59" t="s">
        <v>64</v>
      </c>
    </row>
    <row r="18" spans="1:6" x14ac:dyDescent="0.25">
      <c r="A18" s="59" t="s">
        <v>71</v>
      </c>
      <c r="B18" s="58" t="str">
        <f t="shared" si="0"/>
        <v xml:space="preserve"> Remove Fence</v>
      </c>
      <c r="C18" s="57" t="str">
        <f t="shared" si="1"/>
        <v>0241.0500</v>
      </c>
      <c r="D18" s="58" t="s">
        <v>2916</v>
      </c>
      <c r="E18" s="59" t="s">
        <v>11</v>
      </c>
      <c r="F18" s="59" t="s">
        <v>64</v>
      </c>
    </row>
    <row r="19" spans="1:6" x14ac:dyDescent="0.25">
      <c r="A19" s="59" t="s">
        <v>72</v>
      </c>
      <c r="B19" s="58" t="str">
        <f t="shared" si="0"/>
        <v xml:space="preserve"> Remove Guardrail</v>
      </c>
      <c r="C19" s="57" t="str">
        <f t="shared" si="1"/>
        <v>0241.0550</v>
      </c>
      <c r="D19" s="58" t="s">
        <v>2916</v>
      </c>
      <c r="E19" s="59" t="s">
        <v>11</v>
      </c>
      <c r="F19" s="59" t="s">
        <v>64</v>
      </c>
    </row>
    <row r="20" spans="1:6" x14ac:dyDescent="0.25">
      <c r="A20" s="59" t="s">
        <v>73</v>
      </c>
      <c r="B20" s="58" t="str">
        <f t="shared" si="0"/>
        <v xml:space="preserve"> Remove Wall &lt;4'</v>
      </c>
      <c r="C20" s="57" t="str">
        <f t="shared" si="1"/>
        <v>0241.0600</v>
      </c>
      <c r="D20" s="58" t="s">
        <v>2916</v>
      </c>
      <c r="E20" s="59" t="s">
        <v>11</v>
      </c>
      <c r="F20" s="59" t="s">
        <v>64</v>
      </c>
    </row>
    <row r="21" spans="1:6" x14ac:dyDescent="0.25">
      <c r="A21" s="59" t="s">
        <v>74</v>
      </c>
      <c r="B21" s="58" t="str">
        <f t="shared" si="0"/>
        <v xml:space="preserve"> Remove Mailbox</v>
      </c>
      <c r="C21" s="57" t="str">
        <f t="shared" si="1"/>
        <v>0241.0700</v>
      </c>
      <c r="D21" s="58" t="s">
        <v>2916</v>
      </c>
      <c r="E21" s="59" t="s">
        <v>15</v>
      </c>
      <c r="F21" s="59" t="s">
        <v>64</v>
      </c>
    </row>
    <row r="22" spans="1:6" x14ac:dyDescent="0.25">
      <c r="A22" s="59" t="s">
        <v>75</v>
      </c>
      <c r="B22" s="58" t="str">
        <f t="shared" si="0"/>
        <v xml:space="preserve"> Remove Multiple User Mailbox</v>
      </c>
      <c r="C22" s="57" t="str">
        <f t="shared" si="1"/>
        <v>0241.0701</v>
      </c>
      <c r="D22" s="58" t="s">
        <v>2916</v>
      </c>
      <c r="E22" s="59" t="s">
        <v>15</v>
      </c>
      <c r="F22" s="59" t="s">
        <v>64</v>
      </c>
    </row>
    <row r="23" spans="1:6" x14ac:dyDescent="0.25">
      <c r="A23" s="59" t="s">
        <v>76</v>
      </c>
      <c r="B23" s="58" t="str">
        <f t="shared" si="0"/>
        <v xml:space="preserve">Relocate Mailbox - Traditional </v>
      </c>
      <c r="C23" s="57" t="str">
        <f t="shared" si="1"/>
        <v>0241.0702</v>
      </c>
      <c r="D23" s="58" t="s">
        <v>2916</v>
      </c>
      <c r="E23" s="59" t="s">
        <v>15</v>
      </c>
      <c r="F23" s="59" t="s">
        <v>64</v>
      </c>
    </row>
    <row r="24" spans="1:6" x14ac:dyDescent="0.25">
      <c r="A24" s="59" t="s">
        <v>77</v>
      </c>
      <c r="B24" s="58" t="str">
        <f t="shared" si="0"/>
        <v>Relocate Mailbox - Brick</v>
      </c>
      <c r="C24" s="57" t="str">
        <f t="shared" si="1"/>
        <v>0241.0703</v>
      </c>
      <c r="D24" s="58" t="s">
        <v>2916</v>
      </c>
      <c r="E24" s="59" t="s">
        <v>15</v>
      </c>
      <c r="F24" s="59" t="s">
        <v>64</v>
      </c>
    </row>
    <row r="25" spans="1:6" x14ac:dyDescent="0.25">
      <c r="A25" s="59" t="s">
        <v>78</v>
      </c>
      <c r="B25" s="58" t="str">
        <f t="shared" si="0"/>
        <v xml:space="preserve">Remove and Replace Mailbox - Traditional </v>
      </c>
      <c r="C25" s="57" t="str">
        <f t="shared" si="1"/>
        <v>0241.0704</v>
      </c>
      <c r="D25" s="58" t="s">
        <v>2916</v>
      </c>
      <c r="E25" s="59" t="s">
        <v>15</v>
      </c>
      <c r="F25" s="59" t="s">
        <v>64</v>
      </c>
    </row>
    <row r="26" spans="1:6" x14ac:dyDescent="0.25">
      <c r="A26" s="59" t="s">
        <v>79</v>
      </c>
      <c r="B26" s="58" t="str">
        <f t="shared" si="0"/>
        <v>Remove and Replace Mailbox - Brick</v>
      </c>
      <c r="C26" s="57" t="str">
        <f t="shared" si="1"/>
        <v>0241.0705</v>
      </c>
      <c r="D26" s="58" t="s">
        <v>2916</v>
      </c>
      <c r="E26" s="59" t="s">
        <v>15</v>
      </c>
      <c r="F26" s="59" t="s">
        <v>64</v>
      </c>
    </row>
    <row r="27" spans="1:6" x14ac:dyDescent="0.25">
      <c r="A27" s="59" t="s">
        <v>80</v>
      </c>
      <c r="B27" s="58" t="str">
        <f t="shared" si="0"/>
        <v xml:space="preserve"> Remove Rip Rap</v>
      </c>
      <c r="C27" s="57" t="str">
        <f t="shared" si="1"/>
        <v>0241.0800</v>
      </c>
      <c r="D27" s="58" t="s">
        <v>2916</v>
      </c>
      <c r="E27" s="59" t="s">
        <v>23</v>
      </c>
      <c r="F27" s="59" t="s">
        <v>64</v>
      </c>
    </row>
    <row r="28" spans="1:6" x14ac:dyDescent="0.25">
      <c r="A28" s="57" t="s">
        <v>81</v>
      </c>
      <c r="B28" s="58" t="str">
        <f t="shared" si="0"/>
        <v xml:space="preserve"> Remove Misc Conc Structure</v>
      </c>
      <c r="C28" s="57" t="str">
        <f t="shared" si="1"/>
        <v>0241.0900</v>
      </c>
      <c r="D28" s="58" t="s">
        <v>2916</v>
      </c>
      <c r="E28" s="57" t="s">
        <v>49</v>
      </c>
      <c r="F28" s="57" t="s">
        <v>64</v>
      </c>
    </row>
    <row r="29" spans="1:6" x14ac:dyDescent="0.25">
      <c r="A29" s="57" t="s">
        <v>82</v>
      </c>
      <c r="B29" s="58" t="str">
        <f t="shared" si="0"/>
        <v xml:space="preserve"> Remove Conc Pvmt</v>
      </c>
      <c r="C29" s="57" t="str">
        <f t="shared" si="1"/>
        <v>0241.1000</v>
      </c>
      <c r="D29" s="58" t="s">
        <v>2916</v>
      </c>
      <c r="E29" s="57" t="s">
        <v>18</v>
      </c>
      <c r="F29" s="57" t="s">
        <v>83</v>
      </c>
    </row>
    <row r="30" spans="1:6" x14ac:dyDescent="0.25">
      <c r="A30" s="57" t="s">
        <v>84</v>
      </c>
      <c r="B30" s="58" t="str">
        <f t="shared" si="0"/>
        <v xml:space="preserve"> Water Line Grouting</v>
      </c>
      <c r="C30" s="57" t="str">
        <f t="shared" si="1"/>
        <v>0241.1001</v>
      </c>
      <c r="D30" s="58" t="s">
        <v>2916</v>
      </c>
      <c r="E30" s="57" t="s">
        <v>41</v>
      </c>
      <c r="F30" s="57" t="s">
        <v>62</v>
      </c>
    </row>
    <row r="31" spans="1:6" x14ac:dyDescent="0.25">
      <c r="A31" s="57" t="s">
        <v>85</v>
      </c>
      <c r="B31" s="58" t="str">
        <f t="shared" si="0"/>
        <v xml:space="preserve"> Remove 4" Water Line</v>
      </c>
      <c r="C31" s="57" t="str">
        <f t="shared" si="1"/>
        <v>0241.1011</v>
      </c>
      <c r="D31" s="58" t="s">
        <v>2916</v>
      </c>
      <c r="E31" s="57" t="s">
        <v>11</v>
      </c>
      <c r="F31" s="57" t="s">
        <v>62</v>
      </c>
    </row>
    <row r="32" spans="1:6" x14ac:dyDescent="0.25">
      <c r="A32" s="57" t="s">
        <v>86</v>
      </c>
      <c r="B32" s="58" t="str">
        <f t="shared" si="0"/>
        <v xml:space="preserve"> Remove 6" Water Line</v>
      </c>
      <c r="C32" s="57" t="str">
        <f t="shared" si="1"/>
        <v>0241.1012</v>
      </c>
      <c r="D32" s="58" t="s">
        <v>2916</v>
      </c>
      <c r="E32" s="57" t="s">
        <v>11</v>
      </c>
      <c r="F32" s="57" t="s">
        <v>62</v>
      </c>
    </row>
    <row r="33" spans="1:6" x14ac:dyDescent="0.25">
      <c r="A33" s="57" t="s">
        <v>87</v>
      </c>
      <c r="B33" s="58" t="str">
        <f t="shared" si="0"/>
        <v xml:space="preserve"> Remove 8" Water Line</v>
      </c>
      <c r="C33" s="57" t="str">
        <f t="shared" si="1"/>
        <v>0241.1013</v>
      </c>
      <c r="D33" s="58" t="s">
        <v>2916</v>
      </c>
      <c r="E33" s="57" t="s">
        <v>11</v>
      </c>
      <c r="F33" s="57" t="s">
        <v>62</v>
      </c>
    </row>
    <row r="34" spans="1:6" x14ac:dyDescent="0.25">
      <c r="A34" s="57" t="s">
        <v>88</v>
      </c>
      <c r="B34" s="58" t="str">
        <f t="shared" si="0"/>
        <v xml:space="preserve"> Remove 10" Water Line</v>
      </c>
      <c r="C34" s="57" t="str">
        <f t="shared" si="1"/>
        <v>0241.1014</v>
      </c>
      <c r="D34" s="58" t="s">
        <v>2916</v>
      </c>
      <c r="E34" s="57" t="s">
        <v>11</v>
      </c>
      <c r="F34" s="57" t="s">
        <v>62</v>
      </c>
    </row>
    <row r="35" spans="1:6" x14ac:dyDescent="0.25">
      <c r="A35" s="57" t="s">
        <v>89</v>
      </c>
      <c r="B35" s="58" t="str">
        <f t="shared" si="0"/>
        <v xml:space="preserve"> Remove 12" Water Line</v>
      </c>
      <c r="C35" s="57" t="str">
        <f t="shared" si="1"/>
        <v>0241.1015</v>
      </c>
      <c r="D35" s="58" t="s">
        <v>2916</v>
      </c>
      <c r="E35" s="57" t="s">
        <v>11</v>
      </c>
      <c r="F35" s="57" t="s">
        <v>62</v>
      </c>
    </row>
    <row r="36" spans="1:6" x14ac:dyDescent="0.25">
      <c r="A36" s="57" t="s">
        <v>90</v>
      </c>
      <c r="B36" s="58" t="str">
        <f t="shared" si="0"/>
        <v xml:space="preserve"> Remove 16" Water Line</v>
      </c>
      <c r="C36" s="57" t="str">
        <f t="shared" si="1"/>
        <v>0241.1016</v>
      </c>
      <c r="D36" s="58" t="s">
        <v>2916</v>
      </c>
      <c r="E36" s="57" t="s">
        <v>11</v>
      </c>
      <c r="F36" s="57" t="s">
        <v>62</v>
      </c>
    </row>
    <row r="37" spans="1:6" x14ac:dyDescent="0.25">
      <c r="A37" s="57" t="s">
        <v>91</v>
      </c>
      <c r="B37" s="58" t="str">
        <f t="shared" si="0"/>
        <v xml:space="preserve"> Remove 18" Water Line</v>
      </c>
      <c r="C37" s="57" t="str">
        <f t="shared" si="1"/>
        <v>0241.1017</v>
      </c>
      <c r="D37" s="58" t="s">
        <v>2916</v>
      </c>
      <c r="E37" s="57" t="s">
        <v>11</v>
      </c>
      <c r="F37" s="57" t="s">
        <v>62</v>
      </c>
    </row>
    <row r="38" spans="1:6" x14ac:dyDescent="0.25">
      <c r="A38" s="57" t="s">
        <v>92</v>
      </c>
      <c r="B38" s="58" t="str">
        <f t="shared" si="0"/>
        <v xml:space="preserve"> Remove 20" Water Line</v>
      </c>
      <c r="C38" s="57" t="str">
        <f t="shared" si="1"/>
        <v>0241.1018</v>
      </c>
      <c r="D38" s="58" t="s">
        <v>2916</v>
      </c>
      <c r="E38" s="57" t="s">
        <v>11</v>
      </c>
      <c r="F38" s="57" t="s">
        <v>62</v>
      </c>
    </row>
    <row r="39" spans="1:6" x14ac:dyDescent="0.25">
      <c r="A39" s="57" t="s">
        <v>93</v>
      </c>
      <c r="B39" s="58" t="str">
        <f t="shared" si="0"/>
        <v xml:space="preserve"> Remove 24" Water Line</v>
      </c>
      <c r="C39" s="57" t="str">
        <f t="shared" si="1"/>
        <v>0241.1019</v>
      </c>
      <c r="D39" s="58" t="s">
        <v>2916</v>
      </c>
      <c r="E39" s="57" t="s">
        <v>11</v>
      </c>
      <c r="F39" s="57" t="s">
        <v>62</v>
      </c>
    </row>
    <row r="40" spans="1:6" x14ac:dyDescent="0.25">
      <c r="A40" s="57" t="s">
        <v>94</v>
      </c>
      <c r="B40" s="58" t="str">
        <f t="shared" si="0"/>
        <v xml:space="preserve"> Remove 30" Water Line</v>
      </c>
      <c r="C40" s="57" t="str">
        <f t="shared" si="1"/>
        <v>0241.1020</v>
      </c>
      <c r="D40" s="58" t="s">
        <v>2916</v>
      </c>
      <c r="E40" s="57" t="s">
        <v>11</v>
      </c>
      <c r="F40" s="57" t="s">
        <v>62</v>
      </c>
    </row>
    <row r="41" spans="1:6" x14ac:dyDescent="0.25">
      <c r="A41" s="57" t="s">
        <v>95</v>
      </c>
      <c r="B41" s="58" t="str">
        <f t="shared" si="0"/>
        <v xml:space="preserve"> Remove 36" Water Line</v>
      </c>
      <c r="C41" s="57" t="str">
        <f t="shared" si="1"/>
        <v>0241.1021</v>
      </c>
      <c r="D41" s="58" t="s">
        <v>2916</v>
      </c>
      <c r="E41" s="57" t="s">
        <v>11</v>
      </c>
      <c r="F41" s="57" t="s">
        <v>62</v>
      </c>
    </row>
    <row r="42" spans="1:6" x14ac:dyDescent="0.25">
      <c r="A42" s="57" t="s">
        <v>96</v>
      </c>
      <c r="B42" s="58" t="str">
        <f t="shared" si="0"/>
        <v xml:space="preserve"> Remove 42" Water Line</v>
      </c>
      <c r="C42" s="57" t="str">
        <f t="shared" si="1"/>
        <v>0241.1022</v>
      </c>
      <c r="D42" s="58" t="s">
        <v>2916</v>
      </c>
      <c r="E42" s="57" t="s">
        <v>11</v>
      </c>
      <c r="F42" s="57" t="s">
        <v>62</v>
      </c>
    </row>
    <row r="43" spans="1:6" x14ac:dyDescent="0.25">
      <c r="A43" s="57" t="s">
        <v>97</v>
      </c>
      <c r="B43" s="58" t="str">
        <f t="shared" si="0"/>
        <v xml:space="preserve"> Remove 48" Water Line</v>
      </c>
      <c r="C43" s="57" t="str">
        <f t="shared" si="1"/>
        <v>0241.1023</v>
      </c>
      <c r="D43" s="58" t="s">
        <v>2916</v>
      </c>
      <c r="E43" s="57" t="s">
        <v>11</v>
      </c>
      <c r="F43" s="57" t="s">
        <v>62</v>
      </c>
    </row>
    <row r="44" spans="1:6" x14ac:dyDescent="0.25">
      <c r="A44" s="57" t="s">
        <v>98</v>
      </c>
      <c r="B44" s="58" t="str">
        <f t="shared" si="0"/>
        <v xml:space="preserve"> Remove 54" Water Line</v>
      </c>
      <c r="C44" s="57" t="str">
        <f t="shared" si="1"/>
        <v>0241.1024</v>
      </c>
      <c r="D44" s="58" t="s">
        <v>2916</v>
      </c>
      <c r="E44" s="57" t="s">
        <v>11</v>
      </c>
      <c r="F44" s="57" t="s">
        <v>62</v>
      </c>
    </row>
    <row r="45" spans="1:6" x14ac:dyDescent="0.25">
      <c r="A45" s="57" t="s">
        <v>99</v>
      </c>
      <c r="B45" s="58" t="str">
        <f t="shared" si="0"/>
        <v xml:space="preserve"> Remove 60" Water Line</v>
      </c>
      <c r="C45" s="57" t="str">
        <f t="shared" si="1"/>
        <v>0241.1025</v>
      </c>
      <c r="D45" s="58" t="s">
        <v>2916</v>
      </c>
      <c r="E45" s="57" t="s">
        <v>11</v>
      </c>
      <c r="F45" s="57" t="s">
        <v>62</v>
      </c>
    </row>
    <row r="46" spans="1:6" x14ac:dyDescent="0.25">
      <c r="A46" s="57" t="s">
        <v>100</v>
      </c>
      <c r="B46" s="58" t="str">
        <f t="shared" si="0"/>
        <v xml:space="preserve"> Remove 66" Water Line</v>
      </c>
      <c r="C46" s="57" t="str">
        <f t="shared" si="1"/>
        <v>0241.1026</v>
      </c>
      <c r="D46" s="58" t="s">
        <v>2916</v>
      </c>
      <c r="E46" s="57" t="s">
        <v>11</v>
      </c>
      <c r="F46" s="57" t="s">
        <v>62</v>
      </c>
    </row>
    <row r="47" spans="1:6" x14ac:dyDescent="0.25">
      <c r="A47" s="57" t="s">
        <v>101</v>
      </c>
      <c r="B47" s="58" t="str">
        <f t="shared" si="0"/>
        <v xml:space="preserve"> Remove 72" Water Line</v>
      </c>
      <c r="C47" s="57" t="str">
        <f t="shared" si="1"/>
        <v>0241.1027</v>
      </c>
      <c r="D47" s="58" t="s">
        <v>2916</v>
      </c>
      <c r="E47" s="57" t="s">
        <v>11</v>
      </c>
      <c r="F47" s="57" t="s">
        <v>62</v>
      </c>
    </row>
    <row r="48" spans="1:6" x14ac:dyDescent="0.25">
      <c r="A48" s="57" t="s">
        <v>102</v>
      </c>
      <c r="B48" s="58" t="str">
        <f t="shared" si="0"/>
        <v xml:space="preserve"> Remove Asphalt Pvmt</v>
      </c>
      <c r="C48" s="57" t="str">
        <f t="shared" si="1"/>
        <v>0241.1100</v>
      </c>
      <c r="D48" s="58" t="s">
        <v>2916</v>
      </c>
      <c r="E48" s="57" t="s">
        <v>18</v>
      </c>
      <c r="F48" s="57" t="s">
        <v>83</v>
      </c>
    </row>
    <row r="49" spans="1:6" x14ac:dyDescent="0.25">
      <c r="A49" s="57" t="s">
        <v>103</v>
      </c>
      <c r="B49" s="58" t="str">
        <f t="shared" si="0"/>
        <v xml:space="preserve"> 16" Pressure Plug</v>
      </c>
      <c r="C49" s="57" t="str">
        <f t="shared" si="1"/>
        <v>0241.1106</v>
      </c>
      <c r="D49" s="58" t="s">
        <v>2916</v>
      </c>
      <c r="E49" s="57" t="s">
        <v>15</v>
      </c>
      <c r="F49" s="57" t="s">
        <v>62</v>
      </c>
    </row>
    <row r="50" spans="1:6" x14ac:dyDescent="0.25">
      <c r="A50" s="57" t="s">
        <v>104</v>
      </c>
      <c r="B50" s="58" t="str">
        <f t="shared" si="0"/>
        <v xml:space="preserve"> 18" Pressure Plug</v>
      </c>
      <c r="C50" s="57" t="str">
        <f t="shared" si="1"/>
        <v>0241.1107</v>
      </c>
      <c r="D50" s="58" t="s">
        <v>2916</v>
      </c>
      <c r="E50" s="57" t="s">
        <v>15</v>
      </c>
      <c r="F50" s="57" t="s">
        <v>62</v>
      </c>
    </row>
    <row r="51" spans="1:6" x14ac:dyDescent="0.25">
      <c r="A51" s="57" t="s">
        <v>105</v>
      </c>
      <c r="B51" s="58" t="str">
        <f t="shared" si="0"/>
        <v xml:space="preserve"> 20" Pressure Plug</v>
      </c>
      <c r="C51" s="57" t="str">
        <f t="shared" si="1"/>
        <v>0241.1108</v>
      </c>
      <c r="D51" s="58" t="s">
        <v>2916</v>
      </c>
      <c r="E51" s="57" t="s">
        <v>15</v>
      </c>
      <c r="F51" s="57" t="s">
        <v>62</v>
      </c>
    </row>
    <row r="52" spans="1:6" x14ac:dyDescent="0.25">
      <c r="A52" s="57" t="s">
        <v>106</v>
      </c>
      <c r="B52" s="58" t="str">
        <f t="shared" si="0"/>
        <v xml:space="preserve"> 24" Pressure Plug</v>
      </c>
      <c r="C52" s="57" t="str">
        <f t="shared" si="1"/>
        <v>0241.1109</v>
      </c>
      <c r="D52" s="58" t="s">
        <v>2916</v>
      </c>
      <c r="E52" s="57" t="s">
        <v>15</v>
      </c>
      <c r="F52" s="57" t="s">
        <v>62</v>
      </c>
    </row>
    <row r="53" spans="1:6" x14ac:dyDescent="0.25">
      <c r="A53" s="57" t="s">
        <v>107</v>
      </c>
      <c r="B53" s="58" t="str">
        <f t="shared" si="0"/>
        <v xml:space="preserve"> 30" Pressure Plug</v>
      </c>
      <c r="C53" s="57" t="str">
        <f t="shared" si="1"/>
        <v>0241.1110</v>
      </c>
      <c r="D53" s="58" t="s">
        <v>2916</v>
      </c>
      <c r="E53" s="57" t="s">
        <v>15</v>
      </c>
      <c r="F53" s="57" t="s">
        <v>62</v>
      </c>
    </row>
    <row r="54" spans="1:6" x14ac:dyDescent="0.25">
      <c r="A54" s="57" t="s">
        <v>108</v>
      </c>
      <c r="B54" s="58" t="str">
        <f t="shared" si="0"/>
        <v xml:space="preserve"> 36" Pressure Plug</v>
      </c>
      <c r="C54" s="57" t="str">
        <f t="shared" si="1"/>
        <v>0241.1111</v>
      </c>
      <c r="D54" s="58" t="s">
        <v>2916</v>
      </c>
      <c r="E54" s="57" t="s">
        <v>15</v>
      </c>
      <c r="F54" s="57" t="s">
        <v>62</v>
      </c>
    </row>
    <row r="55" spans="1:6" x14ac:dyDescent="0.25">
      <c r="A55" s="57" t="s">
        <v>109</v>
      </c>
      <c r="B55" s="58" t="str">
        <f t="shared" si="0"/>
        <v xml:space="preserve"> 42" Pressure Plug</v>
      </c>
      <c r="C55" s="57" t="str">
        <f t="shared" si="1"/>
        <v>0241.1112</v>
      </c>
      <c r="D55" s="58" t="s">
        <v>2916</v>
      </c>
      <c r="E55" s="57" t="s">
        <v>15</v>
      </c>
      <c r="F55" s="57" t="s">
        <v>62</v>
      </c>
    </row>
    <row r="56" spans="1:6" x14ac:dyDescent="0.25">
      <c r="A56" s="57" t="s">
        <v>110</v>
      </c>
      <c r="B56" s="58" t="str">
        <f t="shared" si="0"/>
        <v xml:space="preserve"> 48" Pressure Plug</v>
      </c>
      <c r="C56" s="57" t="str">
        <f t="shared" si="1"/>
        <v>0241.1113</v>
      </c>
      <c r="D56" s="58" t="s">
        <v>2916</v>
      </c>
      <c r="E56" s="57" t="s">
        <v>15</v>
      </c>
      <c r="F56" s="57" t="s">
        <v>62</v>
      </c>
    </row>
    <row r="57" spans="1:6" x14ac:dyDescent="0.25">
      <c r="A57" s="57" t="s">
        <v>111</v>
      </c>
      <c r="B57" s="58" t="str">
        <f t="shared" si="0"/>
        <v xml:space="preserve"> 54" Pressure Plug</v>
      </c>
      <c r="C57" s="57" t="str">
        <f t="shared" si="1"/>
        <v>0241.1114</v>
      </c>
      <c r="D57" s="58" t="s">
        <v>2916</v>
      </c>
      <c r="E57" s="57" t="s">
        <v>15</v>
      </c>
      <c r="F57" s="57" t="s">
        <v>62</v>
      </c>
    </row>
    <row r="58" spans="1:6" x14ac:dyDescent="0.25">
      <c r="A58" s="57" t="s">
        <v>112</v>
      </c>
      <c r="B58" s="58" t="str">
        <f t="shared" si="0"/>
        <v xml:space="preserve"> 60" Pressure Plug</v>
      </c>
      <c r="C58" s="57" t="str">
        <f t="shared" si="1"/>
        <v>0241.1115</v>
      </c>
      <c r="D58" s="58" t="s">
        <v>2916</v>
      </c>
      <c r="E58" s="57" t="s">
        <v>15</v>
      </c>
      <c r="F58" s="57" t="s">
        <v>62</v>
      </c>
    </row>
    <row r="59" spans="1:6" x14ac:dyDescent="0.25">
      <c r="A59" s="57" t="s">
        <v>113</v>
      </c>
      <c r="B59" s="58" t="str">
        <f t="shared" si="0"/>
        <v xml:space="preserve"> 66" Pressure Plug</v>
      </c>
      <c r="C59" s="57" t="str">
        <f t="shared" si="1"/>
        <v>0241.1116</v>
      </c>
      <c r="D59" s="58" t="s">
        <v>2916</v>
      </c>
      <c r="E59" s="57" t="s">
        <v>15</v>
      </c>
      <c r="F59" s="57" t="s">
        <v>62</v>
      </c>
    </row>
    <row r="60" spans="1:6" x14ac:dyDescent="0.25">
      <c r="A60" s="57" t="s">
        <v>114</v>
      </c>
      <c r="B60" s="58" t="str">
        <f t="shared" si="0"/>
        <v xml:space="preserve"> 72" Pressure Plug</v>
      </c>
      <c r="C60" s="57" t="str">
        <f t="shared" si="1"/>
        <v>0241.1117</v>
      </c>
      <c r="D60" s="58" t="s">
        <v>2916</v>
      </c>
      <c r="E60" s="57" t="s">
        <v>15</v>
      </c>
      <c r="F60" s="57" t="s">
        <v>62</v>
      </c>
    </row>
    <row r="61" spans="1:6" x14ac:dyDescent="0.25">
      <c r="A61" s="57" t="s">
        <v>115</v>
      </c>
      <c r="B61" s="58" t="str">
        <f t="shared" si="0"/>
        <v xml:space="preserve"> 4"-12" Pressure Plug</v>
      </c>
      <c r="C61" s="57" t="str">
        <f t="shared" si="1"/>
        <v>0241.1118</v>
      </c>
      <c r="D61" s="58" t="s">
        <v>2916</v>
      </c>
      <c r="E61" s="57" t="s">
        <v>15</v>
      </c>
      <c r="F61" s="57" t="s">
        <v>62</v>
      </c>
    </row>
    <row r="62" spans="1:6" x14ac:dyDescent="0.25">
      <c r="A62" s="57" t="s">
        <v>116</v>
      </c>
      <c r="B62" s="58" t="str">
        <f t="shared" si="0"/>
        <v xml:space="preserve"> Remove Brick Pvmt</v>
      </c>
      <c r="C62" s="57" t="str">
        <f t="shared" si="1"/>
        <v>0241.1200</v>
      </c>
      <c r="D62" s="58" t="s">
        <v>2916</v>
      </c>
      <c r="E62" s="57" t="s">
        <v>18</v>
      </c>
      <c r="F62" s="57" t="s">
        <v>83</v>
      </c>
    </row>
    <row r="63" spans="1:6" x14ac:dyDescent="0.25">
      <c r="A63" s="57" t="s">
        <v>117</v>
      </c>
      <c r="B63" s="58" t="str">
        <f t="shared" si="0"/>
        <v xml:space="preserve"> 16" Water Abandonment Plug</v>
      </c>
      <c r="C63" s="57" t="str">
        <f t="shared" si="1"/>
        <v>0241.1206</v>
      </c>
      <c r="D63" s="58" t="s">
        <v>2916</v>
      </c>
      <c r="E63" s="57" t="s">
        <v>15</v>
      </c>
      <c r="F63" s="57" t="s">
        <v>62</v>
      </c>
    </row>
    <row r="64" spans="1:6" x14ac:dyDescent="0.25">
      <c r="A64" s="57" t="s">
        <v>118</v>
      </c>
      <c r="B64" s="58" t="str">
        <f t="shared" si="0"/>
        <v xml:space="preserve"> 18" Water Abandonment Plug</v>
      </c>
      <c r="C64" s="57" t="str">
        <f t="shared" si="1"/>
        <v>0241.1207</v>
      </c>
      <c r="D64" s="58" t="s">
        <v>2916</v>
      </c>
      <c r="E64" s="57" t="s">
        <v>15</v>
      </c>
      <c r="F64" s="57" t="s">
        <v>62</v>
      </c>
    </row>
    <row r="65" spans="1:6" x14ac:dyDescent="0.25">
      <c r="A65" s="57" t="s">
        <v>119</v>
      </c>
      <c r="B65" s="58" t="str">
        <f t="shared" si="0"/>
        <v xml:space="preserve"> 20" Water Abandonment Plug</v>
      </c>
      <c r="C65" s="57" t="str">
        <f t="shared" si="1"/>
        <v>0241.1208</v>
      </c>
      <c r="D65" s="58" t="s">
        <v>2916</v>
      </c>
      <c r="E65" s="57" t="s">
        <v>15</v>
      </c>
      <c r="F65" s="57" t="s">
        <v>62</v>
      </c>
    </row>
    <row r="66" spans="1:6" x14ac:dyDescent="0.25">
      <c r="A66" s="57" t="s">
        <v>120</v>
      </c>
      <c r="B66" s="58" t="str">
        <f t="shared" si="0"/>
        <v xml:space="preserve"> 24" Water Abandonment Plug</v>
      </c>
      <c r="C66" s="57" t="str">
        <f t="shared" si="1"/>
        <v>0241.1209</v>
      </c>
      <c r="D66" s="58" t="s">
        <v>2916</v>
      </c>
      <c r="E66" s="57" t="s">
        <v>15</v>
      </c>
      <c r="F66" s="57" t="s">
        <v>62</v>
      </c>
    </row>
    <row r="67" spans="1:6" x14ac:dyDescent="0.25">
      <c r="A67" s="57" t="s">
        <v>121</v>
      </c>
      <c r="B67" s="58" t="str">
        <f t="shared" ref="B67:B130" si="2">RIGHT(A67,LEN(A67)-FIND(" ",A67))</f>
        <v xml:space="preserve"> 30" Water Abandonment Plug</v>
      </c>
      <c r="C67" s="57" t="str">
        <f t="shared" ref="C67:C130" si="3">LEFT(A67,9)</f>
        <v>0241.1210</v>
      </c>
      <c r="D67" s="58" t="s">
        <v>2916</v>
      </c>
      <c r="E67" s="57" t="s">
        <v>15</v>
      </c>
      <c r="F67" s="57" t="s">
        <v>62</v>
      </c>
    </row>
    <row r="68" spans="1:6" x14ac:dyDescent="0.25">
      <c r="A68" s="57" t="s">
        <v>122</v>
      </c>
      <c r="B68" s="58" t="str">
        <f t="shared" si="2"/>
        <v xml:space="preserve"> 36" Water Abandonment Plug</v>
      </c>
      <c r="C68" s="57" t="str">
        <f t="shared" si="3"/>
        <v>0241.1211</v>
      </c>
      <c r="D68" s="58" t="s">
        <v>2916</v>
      </c>
      <c r="E68" s="57" t="s">
        <v>15</v>
      </c>
      <c r="F68" s="57" t="s">
        <v>62</v>
      </c>
    </row>
    <row r="69" spans="1:6" x14ac:dyDescent="0.25">
      <c r="A69" s="57" t="s">
        <v>123</v>
      </c>
      <c r="B69" s="58" t="str">
        <f t="shared" si="2"/>
        <v xml:space="preserve"> 42" Water Abandonment Plug</v>
      </c>
      <c r="C69" s="57" t="str">
        <f t="shared" si="3"/>
        <v>0241.1212</v>
      </c>
      <c r="D69" s="58" t="s">
        <v>2916</v>
      </c>
      <c r="E69" s="57" t="s">
        <v>15</v>
      </c>
      <c r="F69" s="57" t="s">
        <v>62</v>
      </c>
    </row>
    <row r="70" spans="1:6" x14ac:dyDescent="0.25">
      <c r="A70" s="57" t="s">
        <v>124</v>
      </c>
      <c r="B70" s="58" t="str">
        <f t="shared" si="2"/>
        <v xml:space="preserve"> 48" Water Abandonment Plug</v>
      </c>
      <c r="C70" s="57" t="str">
        <f t="shared" si="3"/>
        <v>0241.1213</v>
      </c>
      <c r="D70" s="58" t="s">
        <v>2916</v>
      </c>
      <c r="E70" s="57" t="s">
        <v>15</v>
      </c>
      <c r="F70" s="57" t="s">
        <v>62</v>
      </c>
    </row>
    <row r="71" spans="1:6" x14ac:dyDescent="0.25">
      <c r="A71" s="57" t="s">
        <v>125</v>
      </c>
      <c r="B71" s="58" t="str">
        <f t="shared" si="2"/>
        <v xml:space="preserve"> 54" Water Abandonment Plug</v>
      </c>
      <c r="C71" s="57" t="str">
        <f t="shared" si="3"/>
        <v>0241.1214</v>
      </c>
      <c r="D71" s="58" t="s">
        <v>2916</v>
      </c>
      <c r="E71" s="57" t="s">
        <v>15</v>
      </c>
      <c r="F71" s="57" t="s">
        <v>62</v>
      </c>
    </row>
    <row r="72" spans="1:6" x14ac:dyDescent="0.25">
      <c r="A72" s="57" t="s">
        <v>126</v>
      </c>
      <c r="B72" s="58" t="str">
        <f t="shared" si="2"/>
        <v xml:space="preserve"> 60" Water Abandonment Plug</v>
      </c>
      <c r="C72" s="57" t="str">
        <f t="shared" si="3"/>
        <v>0241.1215</v>
      </c>
      <c r="D72" s="58" t="s">
        <v>2916</v>
      </c>
      <c r="E72" s="57" t="s">
        <v>15</v>
      </c>
      <c r="F72" s="57" t="s">
        <v>62</v>
      </c>
    </row>
    <row r="73" spans="1:6" x14ac:dyDescent="0.25">
      <c r="A73" s="57" t="s">
        <v>127</v>
      </c>
      <c r="B73" s="58" t="str">
        <f t="shared" si="2"/>
        <v xml:space="preserve"> 66" Water Abandonment Plug</v>
      </c>
      <c r="C73" s="57" t="str">
        <f t="shared" si="3"/>
        <v>0241.1216</v>
      </c>
      <c r="D73" s="58" t="s">
        <v>2916</v>
      </c>
      <c r="E73" s="57" t="s">
        <v>15</v>
      </c>
      <c r="F73" s="57" t="s">
        <v>62</v>
      </c>
    </row>
    <row r="74" spans="1:6" x14ac:dyDescent="0.25">
      <c r="A74" s="57" t="s">
        <v>128</v>
      </c>
      <c r="B74" s="58" t="str">
        <f t="shared" si="2"/>
        <v xml:space="preserve"> 72" Water Abandonment Plug</v>
      </c>
      <c r="C74" s="57" t="str">
        <f t="shared" si="3"/>
        <v>0241.1217</v>
      </c>
      <c r="D74" s="58" t="s">
        <v>2916</v>
      </c>
      <c r="E74" s="57" t="s">
        <v>15</v>
      </c>
      <c r="F74" s="57" t="s">
        <v>62</v>
      </c>
    </row>
    <row r="75" spans="1:6" x14ac:dyDescent="0.25">
      <c r="A75" s="57" t="s">
        <v>129</v>
      </c>
      <c r="B75" s="58" t="str">
        <f t="shared" si="2"/>
        <v xml:space="preserve"> 4"-12" Water Abandonment Plug</v>
      </c>
      <c r="C75" s="57" t="str">
        <f t="shared" si="3"/>
        <v>0241.1218</v>
      </c>
      <c r="D75" s="58" t="s">
        <v>2916</v>
      </c>
      <c r="E75" s="57" t="s">
        <v>15</v>
      </c>
      <c r="F75" s="57" t="s">
        <v>62</v>
      </c>
    </row>
    <row r="76" spans="1:6" x14ac:dyDescent="0.25">
      <c r="A76" s="57" t="s">
        <v>130</v>
      </c>
      <c r="B76" s="58" t="str">
        <f t="shared" si="2"/>
        <v xml:space="preserve"> Remove Conc Curb&amp;Gutter</v>
      </c>
      <c r="C76" s="57" t="str">
        <f t="shared" si="3"/>
        <v>0241.1300</v>
      </c>
      <c r="D76" s="58" t="s">
        <v>2916</v>
      </c>
      <c r="E76" s="57" t="s">
        <v>11</v>
      </c>
      <c r="F76" s="57" t="s">
        <v>83</v>
      </c>
    </row>
    <row r="77" spans="1:6" x14ac:dyDescent="0.25">
      <c r="A77" s="57" t="s">
        <v>131</v>
      </c>
      <c r="B77" s="58" t="str">
        <f t="shared" si="2"/>
        <v xml:space="preserve"> Remove 4" Water Valve</v>
      </c>
      <c r="C77" s="57" t="str">
        <f t="shared" si="3"/>
        <v>0241.1301</v>
      </c>
      <c r="D77" s="58" t="s">
        <v>2916</v>
      </c>
      <c r="E77" s="57" t="s">
        <v>15</v>
      </c>
      <c r="F77" s="57" t="s">
        <v>62</v>
      </c>
    </row>
    <row r="78" spans="1:6" x14ac:dyDescent="0.25">
      <c r="A78" s="57" t="s">
        <v>132</v>
      </c>
      <c r="B78" s="58" t="str">
        <f t="shared" si="2"/>
        <v xml:space="preserve"> Remove 6" Water Valve</v>
      </c>
      <c r="C78" s="57" t="str">
        <f t="shared" si="3"/>
        <v>0241.1302</v>
      </c>
      <c r="D78" s="58" t="s">
        <v>2916</v>
      </c>
      <c r="E78" s="57" t="s">
        <v>15</v>
      </c>
      <c r="F78" s="57" t="s">
        <v>62</v>
      </c>
    </row>
    <row r="79" spans="1:6" x14ac:dyDescent="0.25">
      <c r="A79" s="57" t="s">
        <v>133</v>
      </c>
      <c r="B79" s="58" t="str">
        <f t="shared" si="2"/>
        <v xml:space="preserve"> Remove 8" Water Valve</v>
      </c>
      <c r="C79" s="57" t="str">
        <f t="shared" si="3"/>
        <v>0241.1303</v>
      </c>
      <c r="D79" s="58" t="s">
        <v>2916</v>
      </c>
      <c r="E79" s="57" t="s">
        <v>15</v>
      </c>
      <c r="F79" s="57" t="s">
        <v>62</v>
      </c>
    </row>
    <row r="80" spans="1:6" x14ac:dyDescent="0.25">
      <c r="A80" s="57" t="s">
        <v>134</v>
      </c>
      <c r="B80" s="58" t="str">
        <f t="shared" si="2"/>
        <v xml:space="preserve"> Remove 10" Water Valve</v>
      </c>
      <c r="C80" s="57" t="str">
        <f t="shared" si="3"/>
        <v>0241.1304</v>
      </c>
      <c r="D80" s="58" t="s">
        <v>2916</v>
      </c>
      <c r="E80" s="57" t="s">
        <v>15</v>
      </c>
      <c r="F80" s="57" t="s">
        <v>62</v>
      </c>
    </row>
    <row r="81" spans="1:6" x14ac:dyDescent="0.25">
      <c r="A81" s="57" t="s">
        <v>135</v>
      </c>
      <c r="B81" s="58" t="str">
        <f t="shared" si="2"/>
        <v xml:space="preserve"> Remove 12" Water Valve</v>
      </c>
      <c r="C81" s="57" t="str">
        <f t="shared" si="3"/>
        <v>0241.1305</v>
      </c>
      <c r="D81" s="58" t="s">
        <v>2916</v>
      </c>
      <c r="E81" s="57" t="s">
        <v>15</v>
      </c>
      <c r="F81" s="57" t="s">
        <v>62</v>
      </c>
    </row>
    <row r="82" spans="1:6" x14ac:dyDescent="0.25">
      <c r="A82" s="57" t="s">
        <v>136</v>
      </c>
      <c r="B82" s="58" t="str">
        <f t="shared" si="2"/>
        <v xml:space="preserve"> Salvage 16" Water Valve</v>
      </c>
      <c r="C82" s="57" t="str">
        <f t="shared" si="3"/>
        <v>0241.1351</v>
      </c>
      <c r="D82" s="58" t="s">
        <v>2916</v>
      </c>
      <c r="E82" s="57" t="s">
        <v>15</v>
      </c>
      <c r="F82" s="57" t="s">
        <v>62</v>
      </c>
    </row>
    <row r="83" spans="1:6" x14ac:dyDescent="0.25">
      <c r="A83" s="57" t="s">
        <v>137</v>
      </c>
      <c r="B83" s="58" t="str">
        <f t="shared" si="2"/>
        <v xml:space="preserve"> Salvage 18" Water Valve</v>
      </c>
      <c r="C83" s="57" t="str">
        <f t="shared" si="3"/>
        <v>0241.1352</v>
      </c>
      <c r="D83" s="58" t="s">
        <v>2916</v>
      </c>
      <c r="E83" s="57" t="s">
        <v>15</v>
      </c>
      <c r="F83" s="57" t="s">
        <v>62</v>
      </c>
    </row>
    <row r="84" spans="1:6" x14ac:dyDescent="0.25">
      <c r="A84" s="57" t="s">
        <v>138</v>
      </c>
      <c r="B84" s="58" t="str">
        <f t="shared" si="2"/>
        <v xml:space="preserve"> Salvage 20" Water Valve</v>
      </c>
      <c r="C84" s="57" t="str">
        <f t="shared" si="3"/>
        <v>0241.1353</v>
      </c>
      <c r="D84" s="58" t="s">
        <v>2916</v>
      </c>
      <c r="E84" s="57" t="s">
        <v>15</v>
      </c>
      <c r="F84" s="57" t="s">
        <v>62</v>
      </c>
    </row>
    <row r="85" spans="1:6" x14ac:dyDescent="0.25">
      <c r="A85" s="57" t="s">
        <v>139</v>
      </c>
      <c r="B85" s="58" t="str">
        <f t="shared" si="2"/>
        <v xml:space="preserve"> Salvage 24" Water Valve</v>
      </c>
      <c r="C85" s="57" t="str">
        <f t="shared" si="3"/>
        <v>0241.1354</v>
      </c>
      <c r="D85" s="58" t="s">
        <v>2916</v>
      </c>
      <c r="E85" s="57" t="s">
        <v>15</v>
      </c>
      <c r="F85" s="57" t="s">
        <v>62</v>
      </c>
    </row>
    <row r="86" spans="1:6" x14ac:dyDescent="0.25">
      <c r="A86" s="57" t="s">
        <v>140</v>
      </c>
      <c r="B86" s="58" t="str">
        <f t="shared" si="2"/>
        <v xml:space="preserve"> Salvage 30" Water Valve</v>
      </c>
      <c r="C86" s="57" t="str">
        <f t="shared" si="3"/>
        <v>0241.1355</v>
      </c>
      <c r="D86" s="58" t="s">
        <v>2916</v>
      </c>
      <c r="E86" s="57" t="s">
        <v>15</v>
      </c>
      <c r="F86" s="57" t="s">
        <v>62</v>
      </c>
    </row>
    <row r="87" spans="1:6" x14ac:dyDescent="0.25">
      <c r="A87" s="57" t="s">
        <v>141</v>
      </c>
      <c r="B87" s="58" t="str">
        <f t="shared" si="2"/>
        <v xml:space="preserve"> Salvage 36" Water Valve</v>
      </c>
      <c r="C87" s="57" t="str">
        <f t="shared" si="3"/>
        <v>0241.1356</v>
      </c>
      <c r="D87" s="58" t="s">
        <v>2916</v>
      </c>
      <c r="E87" s="57" t="s">
        <v>15</v>
      </c>
      <c r="F87" s="57" t="s">
        <v>62</v>
      </c>
    </row>
    <row r="88" spans="1:6" x14ac:dyDescent="0.25">
      <c r="A88" s="57" t="s">
        <v>142</v>
      </c>
      <c r="B88" s="58" t="str">
        <f t="shared" si="2"/>
        <v xml:space="preserve"> Salvage 42" Water Valve</v>
      </c>
      <c r="C88" s="57" t="str">
        <f t="shared" si="3"/>
        <v>0241.1357</v>
      </c>
      <c r="D88" s="58" t="s">
        <v>2916</v>
      </c>
      <c r="E88" s="57" t="s">
        <v>15</v>
      </c>
      <c r="F88" s="57" t="s">
        <v>62</v>
      </c>
    </row>
    <row r="89" spans="1:6" x14ac:dyDescent="0.25">
      <c r="A89" s="57" t="s">
        <v>143</v>
      </c>
      <c r="B89" s="58" t="str">
        <f t="shared" si="2"/>
        <v xml:space="preserve"> Salvage 48" Water Valve</v>
      </c>
      <c r="C89" s="57" t="str">
        <f t="shared" si="3"/>
        <v>0241.1358</v>
      </c>
      <c r="D89" s="58" t="s">
        <v>2916</v>
      </c>
      <c r="E89" s="57" t="s">
        <v>15</v>
      </c>
      <c r="F89" s="57" t="s">
        <v>62</v>
      </c>
    </row>
    <row r="90" spans="1:6" x14ac:dyDescent="0.25">
      <c r="A90" s="57" t="s">
        <v>144</v>
      </c>
      <c r="B90" s="58" t="str">
        <f t="shared" si="2"/>
        <v xml:space="preserve"> Salvage 54" Water Valve</v>
      </c>
      <c r="C90" s="57" t="str">
        <f t="shared" si="3"/>
        <v>0241.1359</v>
      </c>
      <c r="D90" s="58" t="s">
        <v>2916</v>
      </c>
      <c r="E90" s="57" t="s">
        <v>15</v>
      </c>
      <c r="F90" s="57" t="s">
        <v>62</v>
      </c>
    </row>
    <row r="91" spans="1:6" x14ac:dyDescent="0.25">
      <c r="A91" s="57" t="s">
        <v>145</v>
      </c>
      <c r="B91" s="58" t="str">
        <f t="shared" si="2"/>
        <v xml:space="preserve"> Salvage 60" Water Valve</v>
      </c>
      <c r="C91" s="57" t="str">
        <f t="shared" si="3"/>
        <v>0241.1360</v>
      </c>
      <c r="D91" s="58" t="s">
        <v>2916</v>
      </c>
      <c r="E91" s="57" t="s">
        <v>15</v>
      </c>
      <c r="F91" s="57" t="s">
        <v>62</v>
      </c>
    </row>
    <row r="92" spans="1:6" x14ac:dyDescent="0.25">
      <c r="A92" s="57" t="s">
        <v>146</v>
      </c>
      <c r="B92" s="58" t="str">
        <f t="shared" si="2"/>
        <v xml:space="preserve"> Salvage 66" Water Valve</v>
      </c>
      <c r="C92" s="57" t="str">
        <f t="shared" si="3"/>
        <v>0241.1361</v>
      </c>
      <c r="D92" s="58" t="s">
        <v>2916</v>
      </c>
      <c r="E92" s="57" t="s">
        <v>15</v>
      </c>
      <c r="F92" s="57" t="s">
        <v>62</v>
      </c>
    </row>
    <row r="93" spans="1:6" x14ac:dyDescent="0.25">
      <c r="A93" s="57" t="s">
        <v>147</v>
      </c>
      <c r="B93" s="58" t="str">
        <f t="shared" si="2"/>
        <v xml:space="preserve"> Salvage 72" Water Valve</v>
      </c>
      <c r="C93" s="57" t="str">
        <f t="shared" si="3"/>
        <v>0241.1362</v>
      </c>
      <c r="D93" s="58" t="s">
        <v>2916</v>
      </c>
      <c r="E93" s="57" t="s">
        <v>15</v>
      </c>
      <c r="F93" s="57" t="s">
        <v>62</v>
      </c>
    </row>
    <row r="94" spans="1:6" x14ac:dyDescent="0.25">
      <c r="A94" s="57" t="s">
        <v>148</v>
      </c>
      <c r="B94" s="58" t="str">
        <f t="shared" si="2"/>
        <v xml:space="preserve"> Remove Conc Valley Gutter</v>
      </c>
      <c r="C94" s="57" t="str">
        <f t="shared" si="3"/>
        <v>0241.1400</v>
      </c>
      <c r="D94" s="58" t="s">
        <v>2916</v>
      </c>
      <c r="E94" s="57" t="s">
        <v>18</v>
      </c>
      <c r="F94" s="57" t="s">
        <v>83</v>
      </c>
    </row>
    <row r="95" spans="1:6" x14ac:dyDescent="0.25">
      <c r="A95" s="57" t="s">
        <v>149</v>
      </c>
      <c r="B95" s="58" t="str">
        <f t="shared" si="2"/>
        <v xml:space="preserve"> Abandon 4" Water Valve</v>
      </c>
      <c r="C95" s="57" t="str">
        <f t="shared" si="3"/>
        <v>0241.1401</v>
      </c>
      <c r="D95" s="58" t="s">
        <v>2916</v>
      </c>
      <c r="E95" s="57" t="s">
        <v>15</v>
      </c>
      <c r="F95" s="57" t="s">
        <v>62</v>
      </c>
    </row>
    <row r="96" spans="1:6" x14ac:dyDescent="0.25">
      <c r="A96" s="57" t="s">
        <v>150</v>
      </c>
      <c r="B96" s="58" t="str">
        <f t="shared" si="2"/>
        <v xml:space="preserve"> Abandon 6" Water Valve</v>
      </c>
      <c r="C96" s="57" t="str">
        <f t="shared" si="3"/>
        <v>0241.1402</v>
      </c>
      <c r="D96" s="58" t="s">
        <v>2916</v>
      </c>
      <c r="E96" s="57" t="s">
        <v>15</v>
      </c>
      <c r="F96" s="57" t="s">
        <v>62</v>
      </c>
    </row>
    <row r="97" spans="1:6" x14ac:dyDescent="0.25">
      <c r="A97" s="57" t="s">
        <v>151</v>
      </c>
      <c r="B97" s="58" t="str">
        <f t="shared" si="2"/>
        <v xml:space="preserve"> Abandon 8" Water Valve</v>
      </c>
      <c r="C97" s="57" t="str">
        <f t="shared" si="3"/>
        <v>0241.1403</v>
      </c>
      <c r="D97" s="58" t="s">
        <v>2916</v>
      </c>
      <c r="E97" s="57" t="s">
        <v>15</v>
      </c>
      <c r="F97" s="57" t="s">
        <v>62</v>
      </c>
    </row>
    <row r="98" spans="1:6" x14ac:dyDescent="0.25">
      <c r="A98" s="57" t="s">
        <v>152</v>
      </c>
      <c r="B98" s="58" t="str">
        <f t="shared" si="2"/>
        <v xml:space="preserve"> Abandon 10" Water Valve</v>
      </c>
      <c r="C98" s="57" t="str">
        <f t="shared" si="3"/>
        <v>0241.1404</v>
      </c>
      <c r="D98" s="58" t="s">
        <v>2916</v>
      </c>
      <c r="E98" s="57" t="s">
        <v>15</v>
      </c>
      <c r="F98" s="57" t="s">
        <v>62</v>
      </c>
    </row>
    <row r="99" spans="1:6" x14ac:dyDescent="0.25">
      <c r="A99" s="57" t="s">
        <v>153</v>
      </c>
      <c r="B99" s="58" t="str">
        <f t="shared" si="2"/>
        <v xml:space="preserve"> Abandon 12" Water Valve</v>
      </c>
      <c r="C99" s="57" t="str">
        <f t="shared" si="3"/>
        <v>0241.1405</v>
      </c>
      <c r="D99" s="58" t="s">
        <v>2916</v>
      </c>
      <c r="E99" s="57" t="s">
        <v>15</v>
      </c>
      <c r="F99" s="57" t="s">
        <v>62</v>
      </c>
    </row>
    <row r="100" spans="1:6" x14ac:dyDescent="0.25">
      <c r="A100" s="57" t="s">
        <v>154</v>
      </c>
      <c r="B100" s="58" t="str">
        <f t="shared" si="2"/>
        <v xml:space="preserve"> Abandon 16" Water Valve</v>
      </c>
      <c r="C100" s="57" t="str">
        <f t="shared" si="3"/>
        <v>0241.1406</v>
      </c>
      <c r="D100" s="58" t="s">
        <v>2916</v>
      </c>
      <c r="E100" s="57" t="s">
        <v>15</v>
      </c>
      <c r="F100" s="57" t="s">
        <v>62</v>
      </c>
    </row>
    <row r="101" spans="1:6" x14ac:dyDescent="0.25">
      <c r="A101" s="57" t="s">
        <v>155</v>
      </c>
      <c r="B101" s="58" t="str">
        <f t="shared" si="2"/>
        <v xml:space="preserve"> Abandon 18" Water Valve</v>
      </c>
      <c r="C101" s="57" t="str">
        <f t="shared" si="3"/>
        <v>0241.1407</v>
      </c>
      <c r="D101" s="58" t="s">
        <v>2916</v>
      </c>
      <c r="E101" s="57" t="s">
        <v>15</v>
      </c>
      <c r="F101" s="57" t="s">
        <v>62</v>
      </c>
    </row>
    <row r="102" spans="1:6" x14ac:dyDescent="0.25">
      <c r="A102" s="57" t="s">
        <v>156</v>
      </c>
      <c r="B102" s="58" t="str">
        <f t="shared" si="2"/>
        <v xml:space="preserve"> Abandon 20" Water Valve</v>
      </c>
      <c r="C102" s="57" t="str">
        <f t="shared" si="3"/>
        <v>0241.1408</v>
      </c>
      <c r="D102" s="58" t="s">
        <v>2916</v>
      </c>
      <c r="E102" s="57" t="s">
        <v>15</v>
      </c>
      <c r="F102" s="57" t="s">
        <v>62</v>
      </c>
    </row>
    <row r="103" spans="1:6" x14ac:dyDescent="0.25">
      <c r="A103" s="57" t="s">
        <v>157</v>
      </c>
      <c r="B103" s="58" t="str">
        <f t="shared" si="2"/>
        <v xml:space="preserve"> Abandon 24" Water Valve</v>
      </c>
      <c r="C103" s="57" t="str">
        <f t="shared" si="3"/>
        <v>0241.1409</v>
      </c>
      <c r="D103" s="58" t="s">
        <v>2916</v>
      </c>
      <c r="E103" s="57" t="s">
        <v>15</v>
      </c>
      <c r="F103" s="57" t="s">
        <v>62</v>
      </c>
    </row>
    <row r="104" spans="1:6" x14ac:dyDescent="0.25">
      <c r="A104" s="57" t="s">
        <v>158</v>
      </c>
      <c r="B104" s="58" t="str">
        <f t="shared" si="2"/>
        <v xml:space="preserve"> Abandon 30" Water Valve</v>
      </c>
      <c r="C104" s="57" t="str">
        <f t="shared" si="3"/>
        <v>0241.1410</v>
      </c>
      <c r="D104" s="58" t="s">
        <v>2916</v>
      </c>
      <c r="E104" s="57" t="s">
        <v>15</v>
      </c>
      <c r="F104" s="57" t="s">
        <v>62</v>
      </c>
    </row>
    <row r="105" spans="1:6" x14ac:dyDescent="0.25">
      <c r="A105" s="57" t="s">
        <v>159</v>
      </c>
      <c r="B105" s="58" t="str">
        <f t="shared" si="2"/>
        <v xml:space="preserve"> Abandon 36" Water Valve</v>
      </c>
      <c r="C105" s="57" t="str">
        <f t="shared" si="3"/>
        <v>0241.1411</v>
      </c>
      <c r="D105" s="58" t="s">
        <v>2916</v>
      </c>
      <c r="E105" s="57" t="s">
        <v>15</v>
      </c>
      <c r="F105" s="57" t="s">
        <v>62</v>
      </c>
    </row>
    <row r="106" spans="1:6" x14ac:dyDescent="0.25">
      <c r="A106" s="57" t="s">
        <v>160</v>
      </c>
      <c r="B106" s="58" t="str">
        <f t="shared" si="2"/>
        <v xml:space="preserve"> Abandon 42" Water Valve</v>
      </c>
      <c r="C106" s="57" t="str">
        <f t="shared" si="3"/>
        <v>0241.1412</v>
      </c>
      <c r="D106" s="58" t="s">
        <v>2916</v>
      </c>
      <c r="E106" s="57" t="s">
        <v>15</v>
      </c>
      <c r="F106" s="57" t="s">
        <v>62</v>
      </c>
    </row>
    <row r="107" spans="1:6" x14ac:dyDescent="0.25">
      <c r="A107" s="57" t="s">
        <v>161</v>
      </c>
      <c r="B107" s="58" t="str">
        <f t="shared" si="2"/>
        <v xml:space="preserve"> Abandon 48" Water Valve</v>
      </c>
      <c r="C107" s="57" t="str">
        <f t="shared" si="3"/>
        <v>0241.1413</v>
      </c>
      <c r="D107" s="58" t="s">
        <v>2916</v>
      </c>
      <c r="E107" s="57" t="s">
        <v>15</v>
      </c>
      <c r="F107" s="57" t="s">
        <v>62</v>
      </c>
    </row>
    <row r="108" spans="1:6" x14ac:dyDescent="0.25">
      <c r="A108" s="57" t="s">
        <v>162</v>
      </c>
      <c r="B108" s="58" t="str">
        <f t="shared" si="2"/>
        <v xml:space="preserve"> Abandon 54" Water Valve</v>
      </c>
      <c r="C108" s="57" t="str">
        <f t="shared" si="3"/>
        <v>0241.1414</v>
      </c>
      <c r="D108" s="58" t="s">
        <v>2916</v>
      </c>
      <c r="E108" s="57" t="s">
        <v>15</v>
      </c>
      <c r="F108" s="57" t="s">
        <v>62</v>
      </c>
    </row>
    <row r="109" spans="1:6" x14ac:dyDescent="0.25">
      <c r="A109" s="57" t="s">
        <v>163</v>
      </c>
      <c r="B109" s="58" t="str">
        <f t="shared" si="2"/>
        <v xml:space="preserve"> Abandon 60" Water Valve</v>
      </c>
      <c r="C109" s="57" t="str">
        <f t="shared" si="3"/>
        <v>0241.1415</v>
      </c>
      <c r="D109" s="58" t="s">
        <v>2916</v>
      </c>
      <c r="E109" s="57" t="s">
        <v>15</v>
      </c>
      <c r="F109" s="57" t="s">
        <v>62</v>
      </c>
    </row>
    <row r="110" spans="1:6" x14ac:dyDescent="0.25">
      <c r="A110" s="57" t="s">
        <v>164</v>
      </c>
      <c r="B110" s="58" t="str">
        <f t="shared" si="2"/>
        <v xml:space="preserve"> Abandon 72" Water Valve</v>
      </c>
      <c r="C110" s="57" t="str">
        <f t="shared" si="3"/>
        <v>0241.1416</v>
      </c>
      <c r="D110" s="58" t="s">
        <v>2916</v>
      </c>
      <c r="E110" s="57" t="s">
        <v>15</v>
      </c>
      <c r="F110" s="57" t="s">
        <v>62</v>
      </c>
    </row>
    <row r="111" spans="1:6" x14ac:dyDescent="0.25">
      <c r="A111" s="57" t="s">
        <v>165</v>
      </c>
      <c r="B111" s="58" t="str">
        <f t="shared" si="2"/>
        <v xml:space="preserve"> 1" Wedge Milling</v>
      </c>
      <c r="C111" s="57" t="str">
        <f t="shared" si="3"/>
        <v>0241.1501</v>
      </c>
      <c r="D111" s="58" t="s">
        <v>2916</v>
      </c>
      <c r="E111" s="57" t="s">
        <v>18</v>
      </c>
      <c r="F111" s="57" t="s">
        <v>83</v>
      </c>
    </row>
    <row r="112" spans="1:6" x14ac:dyDescent="0.25">
      <c r="A112" s="57" t="s">
        <v>166</v>
      </c>
      <c r="B112" s="58" t="str">
        <f t="shared" si="2"/>
        <v xml:space="preserve"> 2" Wedge Milling</v>
      </c>
      <c r="C112" s="57" t="str">
        <f t="shared" si="3"/>
        <v>0241.1502</v>
      </c>
      <c r="D112" s="58" t="s">
        <v>2916</v>
      </c>
      <c r="E112" s="57" t="s">
        <v>18</v>
      </c>
      <c r="F112" s="57" t="s">
        <v>83</v>
      </c>
    </row>
    <row r="113" spans="1:6" x14ac:dyDescent="0.25">
      <c r="A113" s="57" t="s">
        <v>167</v>
      </c>
      <c r="B113" s="58" t="str">
        <f t="shared" si="2"/>
        <v xml:space="preserve"> 3" Wedge Milling</v>
      </c>
      <c r="C113" s="57" t="str">
        <f t="shared" si="3"/>
        <v>0241.1503</v>
      </c>
      <c r="D113" s="58" t="s">
        <v>2916</v>
      </c>
      <c r="E113" s="57" t="s">
        <v>18</v>
      </c>
      <c r="F113" s="57" t="s">
        <v>83</v>
      </c>
    </row>
    <row r="114" spans="1:6" x14ac:dyDescent="0.25">
      <c r="A114" s="57" t="s">
        <v>168</v>
      </c>
      <c r="B114" s="58" t="str">
        <f t="shared" si="2"/>
        <v xml:space="preserve"> 4" Wedge Milling</v>
      </c>
      <c r="C114" s="57" t="str">
        <f t="shared" si="3"/>
        <v>0241.1504</v>
      </c>
      <c r="D114" s="58" t="s">
        <v>2916</v>
      </c>
      <c r="E114" s="57" t="s">
        <v>18</v>
      </c>
      <c r="F114" s="57" t="s">
        <v>83</v>
      </c>
    </row>
    <row r="115" spans="1:6" x14ac:dyDescent="0.25">
      <c r="A115" s="57" t="s">
        <v>169</v>
      </c>
      <c r="B115" s="58" t="str">
        <f t="shared" si="2"/>
        <v xml:space="preserve"> 1" Surface Milling</v>
      </c>
      <c r="C115" s="57" t="str">
        <f t="shared" si="3"/>
        <v>0241.1505</v>
      </c>
      <c r="D115" s="58" t="s">
        <v>2916</v>
      </c>
      <c r="E115" s="57" t="s">
        <v>18</v>
      </c>
      <c r="F115" s="57" t="s">
        <v>83</v>
      </c>
    </row>
    <row r="116" spans="1:6" x14ac:dyDescent="0.25">
      <c r="A116" s="57" t="s">
        <v>170</v>
      </c>
      <c r="B116" s="58" t="str">
        <f t="shared" si="2"/>
        <v xml:space="preserve"> 2" Surface Milling</v>
      </c>
      <c r="C116" s="57" t="str">
        <f t="shared" si="3"/>
        <v>0241.1506</v>
      </c>
      <c r="D116" s="58" t="s">
        <v>2916</v>
      </c>
      <c r="E116" s="57" t="s">
        <v>18</v>
      </c>
      <c r="F116" s="57" t="s">
        <v>83</v>
      </c>
    </row>
    <row r="117" spans="1:6" x14ac:dyDescent="0.25">
      <c r="A117" s="57" t="s">
        <v>171</v>
      </c>
      <c r="B117" s="58" t="str">
        <f t="shared" si="2"/>
        <v xml:space="preserve"> 3" Surface Milling</v>
      </c>
      <c r="C117" s="57" t="str">
        <f t="shared" si="3"/>
        <v>0241.1507</v>
      </c>
      <c r="D117" s="58" t="s">
        <v>2916</v>
      </c>
      <c r="E117" s="57" t="s">
        <v>18</v>
      </c>
      <c r="F117" s="57" t="s">
        <v>83</v>
      </c>
    </row>
    <row r="118" spans="1:6" x14ac:dyDescent="0.25">
      <c r="A118" s="57" t="s">
        <v>172</v>
      </c>
      <c r="B118" s="58" t="str">
        <f t="shared" si="2"/>
        <v xml:space="preserve"> 4" Surface Milling</v>
      </c>
      <c r="C118" s="57" t="str">
        <f t="shared" si="3"/>
        <v>0241.1508</v>
      </c>
      <c r="D118" s="58" t="s">
        <v>2916</v>
      </c>
      <c r="E118" s="57" t="s">
        <v>18</v>
      </c>
      <c r="F118" s="57" t="s">
        <v>83</v>
      </c>
    </row>
    <row r="119" spans="1:6" x14ac:dyDescent="0.25">
      <c r="A119" s="57" t="s">
        <v>173</v>
      </c>
      <c r="B119" s="58" t="str">
        <f t="shared" si="2"/>
        <v xml:space="preserve"> Salvage Fire Hydrant</v>
      </c>
      <c r="C119" s="57" t="str">
        <f t="shared" si="3"/>
        <v>0241.1510</v>
      </c>
      <c r="D119" s="58" t="s">
        <v>2916</v>
      </c>
      <c r="E119" s="57" t="s">
        <v>15</v>
      </c>
      <c r="F119" s="57" t="s">
        <v>62</v>
      </c>
    </row>
    <row r="120" spans="1:6" x14ac:dyDescent="0.25">
      <c r="A120" s="57" t="s">
        <v>174</v>
      </c>
      <c r="B120" s="58" t="str">
        <f t="shared" si="2"/>
        <v xml:space="preserve"> Salvage 3/4" Water Meter</v>
      </c>
      <c r="C120" s="57" t="str">
        <f t="shared" si="3"/>
        <v>0241.1511</v>
      </c>
      <c r="D120" s="58" t="s">
        <v>2916</v>
      </c>
      <c r="E120" s="57" t="s">
        <v>15</v>
      </c>
      <c r="F120" s="57" t="s">
        <v>62</v>
      </c>
    </row>
    <row r="121" spans="1:6" x14ac:dyDescent="0.25">
      <c r="A121" s="57" t="s">
        <v>175</v>
      </c>
      <c r="B121" s="58" t="str">
        <f t="shared" si="2"/>
        <v xml:space="preserve"> Salvage 1" Water Meter</v>
      </c>
      <c r="C121" s="57" t="str">
        <f t="shared" si="3"/>
        <v>0241.1512</v>
      </c>
      <c r="D121" s="58" t="s">
        <v>2916</v>
      </c>
      <c r="E121" s="57" t="s">
        <v>15</v>
      </c>
      <c r="F121" s="57" t="s">
        <v>62</v>
      </c>
    </row>
    <row r="122" spans="1:6" x14ac:dyDescent="0.25">
      <c r="A122" s="57" t="s">
        <v>176</v>
      </c>
      <c r="B122" s="58" t="str">
        <f t="shared" si="2"/>
        <v xml:space="preserve"> Salvage 1 1/2" Water Meter</v>
      </c>
      <c r="C122" s="57" t="str">
        <f t="shared" si="3"/>
        <v>0241.1513</v>
      </c>
      <c r="D122" s="58" t="s">
        <v>2916</v>
      </c>
      <c r="E122" s="57" t="s">
        <v>15</v>
      </c>
      <c r="F122" s="57" t="s">
        <v>62</v>
      </c>
    </row>
    <row r="123" spans="1:6" x14ac:dyDescent="0.25">
      <c r="A123" s="57" t="s">
        <v>177</v>
      </c>
      <c r="B123" s="58" t="str">
        <f t="shared" si="2"/>
        <v xml:space="preserve"> Salvage 2" Water Meter</v>
      </c>
      <c r="C123" s="57" t="str">
        <f t="shared" si="3"/>
        <v>0241.1514</v>
      </c>
      <c r="D123" s="58" t="s">
        <v>2916</v>
      </c>
      <c r="E123" s="57" t="s">
        <v>15</v>
      </c>
      <c r="F123" s="57" t="s">
        <v>62</v>
      </c>
    </row>
    <row r="124" spans="1:6" x14ac:dyDescent="0.25">
      <c r="A124" s="57" t="s">
        <v>178</v>
      </c>
      <c r="B124" s="58" t="str">
        <f t="shared" si="2"/>
        <v xml:space="preserve"> Salvage 3" Water Meter</v>
      </c>
      <c r="C124" s="57" t="str">
        <f t="shared" si="3"/>
        <v>0241.1515</v>
      </c>
      <c r="D124" s="58" t="s">
        <v>2916</v>
      </c>
      <c r="E124" s="57" t="s">
        <v>15</v>
      </c>
      <c r="F124" s="57" t="s">
        <v>62</v>
      </c>
    </row>
    <row r="125" spans="1:6" x14ac:dyDescent="0.25">
      <c r="A125" s="57" t="s">
        <v>179</v>
      </c>
      <c r="B125" s="58" t="str">
        <f t="shared" si="2"/>
        <v xml:space="preserve"> Salvage 4" Water Meter</v>
      </c>
      <c r="C125" s="57" t="str">
        <f t="shared" si="3"/>
        <v>0241.1516</v>
      </c>
      <c r="D125" s="58" t="s">
        <v>2916</v>
      </c>
      <c r="E125" s="57" t="s">
        <v>15</v>
      </c>
      <c r="F125" s="57" t="s">
        <v>62</v>
      </c>
    </row>
    <row r="126" spans="1:6" x14ac:dyDescent="0.25">
      <c r="A126" s="57" t="s">
        <v>180</v>
      </c>
      <c r="B126" s="58" t="str">
        <f t="shared" si="2"/>
        <v xml:space="preserve"> Salvage 6" Water Meter</v>
      </c>
      <c r="C126" s="57" t="str">
        <f t="shared" si="3"/>
        <v>0241.1517</v>
      </c>
      <c r="D126" s="58" t="s">
        <v>2916</v>
      </c>
      <c r="E126" s="57" t="s">
        <v>15</v>
      </c>
      <c r="F126" s="57" t="s">
        <v>62</v>
      </c>
    </row>
    <row r="127" spans="1:6" x14ac:dyDescent="0.25">
      <c r="A127" s="57" t="s">
        <v>181</v>
      </c>
      <c r="B127" s="58" t="str">
        <f t="shared" si="2"/>
        <v xml:space="preserve"> Salvage 8" Water Meter</v>
      </c>
      <c r="C127" s="57" t="str">
        <f t="shared" si="3"/>
        <v>0241.1518</v>
      </c>
      <c r="D127" s="58" t="s">
        <v>2916</v>
      </c>
      <c r="E127" s="57" t="s">
        <v>15</v>
      </c>
      <c r="F127" s="57" t="s">
        <v>62</v>
      </c>
    </row>
    <row r="128" spans="1:6" x14ac:dyDescent="0.25">
      <c r="A128" s="57" t="s">
        <v>182</v>
      </c>
      <c r="B128" s="58" t="str">
        <f t="shared" si="2"/>
        <v xml:space="preserve"> Salvage 10" Water Meter</v>
      </c>
      <c r="C128" s="57" t="str">
        <f t="shared" si="3"/>
        <v>0241.1519</v>
      </c>
      <c r="D128" s="58" t="s">
        <v>2916</v>
      </c>
      <c r="E128" s="57" t="s">
        <v>15</v>
      </c>
      <c r="F128" s="57" t="s">
        <v>62</v>
      </c>
    </row>
    <row r="129" spans="1:6" x14ac:dyDescent="0.25">
      <c r="A129" s="57" t="s">
        <v>183</v>
      </c>
      <c r="B129" s="58" t="str">
        <f t="shared" si="2"/>
        <v xml:space="preserve"> Butt Milling</v>
      </c>
      <c r="C129" s="57" t="str">
        <f t="shared" si="3"/>
        <v>0241.1600</v>
      </c>
      <c r="D129" s="58" t="s">
        <v>2916</v>
      </c>
      <c r="E129" s="57" t="s">
        <v>11</v>
      </c>
      <c r="F129" s="57" t="s">
        <v>83</v>
      </c>
    </row>
    <row r="130" spans="1:6" x14ac:dyDescent="0.25">
      <c r="A130" s="57" t="s">
        <v>184</v>
      </c>
      <c r="B130" s="58" t="str">
        <f t="shared" si="2"/>
        <v xml:space="preserve"> Salvage Water Sampling Station</v>
      </c>
      <c r="C130" s="57" t="str">
        <f t="shared" si="3"/>
        <v>0241.1601</v>
      </c>
      <c r="D130" s="58" t="s">
        <v>2916</v>
      </c>
      <c r="E130" s="57" t="s">
        <v>15</v>
      </c>
      <c r="F130" s="57" t="s">
        <v>62</v>
      </c>
    </row>
    <row r="131" spans="1:6" x14ac:dyDescent="0.25">
      <c r="A131" s="57" t="s">
        <v>185</v>
      </c>
      <c r="B131" s="58" t="str">
        <f t="shared" ref="B131:B194" si="4">RIGHT(A131,LEN(A131)-FIND(" ",A131))</f>
        <v xml:space="preserve"> Remove Concrete Water Vault</v>
      </c>
      <c r="C131" s="57" t="str">
        <f t="shared" ref="C131:C194" si="5">LEFT(A131,9)</f>
        <v>0241.1602</v>
      </c>
      <c r="D131" s="58" t="s">
        <v>2916</v>
      </c>
      <c r="E131" s="57" t="s">
        <v>15</v>
      </c>
      <c r="F131" s="57" t="s">
        <v>62</v>
      </c>
    </row>
    <row r="132" spans="1:6" x14ac:dyDescent="0.25">
      <c r="A132" s="57" t="s">
        <v>186</v>
      </c>
      <c r="B132" s="58" t="str">
        <f t="shared" si="4"/>
        <v xml:space="preserve"> Pavement Pulverization</v>
      </c>
      <c r="C132" s="57" t="str">
        <f t="shared" si="5"/>
        <v>0241.1700</v>
      </c>
      <c r="D132" s="58" t="s">
        <v>2916</v>
      </c>
      <c r="E132" s="57" t="s">
        <v>18</v>
      </c>
      <c r="F132" s="57" t="s">
        <v>83</v>
      </c>
    </row>
    <row r="133" spans="1:6" x14ac:dyDescent="0.25">
      <c r="A133" s="57" t="s">
        <v>187</v>
      </c>
      <c r="B133" s="58" t="str">
        <f t="shared" si="4"/>
        <v xml:space="preserve"> Remove Speed Cushion</v>
      </c>
      <c r="C133" s="57" t="str">
        <f t="shared" si="5"/>
        <v>0241.1800</v>
      </c>
      <c r="D133" s="58" t="s">
        <v>2916</v>
      </c>
      <c r="E133" s="57" t="s">
        <v>15</v>
      </c>
      <c r="F133" s="57" t="s">
        <v>83</v>
      </c>
    </row>
    <row r="134" spans="1:6" x14ac:dyDescent="0.25">
      <c r="A134" s="57" t="s">
        <v>188</v>
      </c>
      <c r="B134" s="58" t="str">
        <f t="shared" si="4"/>
        <v xml:space="preserve"> Sanitary Line Grouting</v>
      </c>
      <c r="C134" s="57" t="str">
        <f t="shared" si="5"/>
        <v>0241.2001</v>
      </c>
      <c r="D134" s="58" t="s">
        <v>2916</v>
      </c>
      <c r="E134" s="57" t="s">
        <v>41</v>
      </c>
      <c r="F134" s="57" t="s">
        <v>62</v>
      </c>
    </row>
    <row r="135" spans="1:6" x14ac:dyDescent="0.25">
      <c r="A135" s="57" t="s">
        <v>189</v>
      </c>
      <c r="B135" s="58" t="str">
        <f t="shared" si="4"/>
        <v xml:space="preserve"> Remove 4" Sewer Line</v>
      </c>
      <c r="C135" s="57" t="str">
        <f t="shared" si="5"/>
        <v>0241.2011</v>
      </c>
      <c r="D135" s="58" t="s">
        <v>2916</v>
      </c>
      <c r="E135" s="57" t="s">
        <v>11</v>
      </c>
      <c r="F135" s="57" t="s">
        <v>62</v>
      </c>
    </row>
    <row r="136" spans="1:6" x14ac:dyDescent="0.25">
      <c r="A136" s="57" t="s">
        <v>190</v>
      </c>
      <c r="B136" s="58" t="str">
        <f t="shared" si="4"/>
        <v xml:space="preserve"> Remove 6" Sewer Line</v>
      </c>
      <c r="C136" s="57" t="str">
        <f t="shared" si="5"/>
        <v>0241.2012</v>
      </c>
      <c r="D136" s="58" t="s">
        <v>2916</v>
      </c>
      <c r="E136" s="57" t="s">
        <v>11</v>
      </c>
      <c r="F136" s="57" t="s">
        <v>62</v>
      </c>
    </row>
    <row r="137" spans="1:6" x14ac:dyDescent="0.25">
      <c r="A137" s="57" t="s">
        <v>191</v>
      </c>
      <c r="B137" s="58" t="str">
        <f t="shared" si="4"/>
        <v xml:space="preserve"> Remove 8" Sewer Line</v>
      </c>
      <c r="C137" s="57" t="str">
        <f t="shared" si="5"/>
        <v>0241.2013</v>
      </c>
      <c r="D137" s="58" t="s">
        <v>2916</v>
      </c>
      <c r="E137" s="57" t="s">
        <v>11</v>
      </c>
      <c r="F137" s="57" t="s">
        <v>62</v>
      </c>
    </row>
    <row r="138" spans="1:6" x14ac:dyDescent="0.25">
      <c r="A138" s="57" t="s">
        <v>192</v>
      </c>
      <c r="B138" s="58" t="str">
        <f t="shared" si="4"/>
        <v xml:space="preserve"> Remove 10" Sewer Line</v>
      </c>
      <c r="C138" s="57" t="str">
        <f t="shared" si="5"/>
        <v>0241.2014</v>
      </c>
      <c r="D138" s="58" t="s">
        <v>2916</v>
      </c>
      <c r="E138" s="57" t="s">
        <v>11</v>
      </c>
      <c r="F138" s="57" t="s">
        <v>62</v>
      </c>
    </row>
    <row r="139" spans="1:6" x14ac:dyDescent="0.25">
      <c r="A139" s="57" t="s">
        <v>193</v>
      </c>
      <c r="B139" s="58" t="str">
        <f t="shared" si="4"/>
        <v xml:space="preserve"> Remove 12" Sewer Line</v>
      </c>
      <c r="C139" s="57" t="str">
        <f t="shared" si="5"/>
        <v>0241.2015</v>
      </c>
      <c r="D139" s="58" t="s">
        <v>2916</v>
      </c>
      <c r="E139" s="57" t="s">
        <v>11</v>
      </c>
      <c r="F139" s="57" t="s">
        <v>62</v>
      </c>
    </row>
    <row r="140" spans="1:6" x14ac:dyDescent="0.25">
      <c r="A140" s="57" t="s">
        <v>194</v>
      </c>
      <c r="B140" s="58" t="str">
        <f t="shared" si="4"/>
        <v xml:space="preserve"> Remove 15" Sewer Line</v>
      </c>
      <c r="C140" s="57" t="str">
        <f t="shared" si="5"/>
        <v>0241.2016</v>
      </c>
      <c r="D140" s="58" t="s">
        <v>2916</v>
      </c>
      <c r="E140" s="57" t="s">
        <v>11</v>
      </c>
      <c r="F140" s="57" t="s">
        <v>62</v>
      </c>
    </row>
    <row r="141" spans="1:6" x14ac:dyDescent="0.25">
      <c r="A141" s="57" t="s">
        <v>195</v>
      </c>
      <c r="B141" s="58" t="str">
        <f t="shared" si="4"/>
        <v xml:space="preserve"> Remove 16" Sewer Line</v>
      </c>
      <c r="C141" s="57" t="str">
        <f t="shared" si="5"/>
        <v>0241.2017</v>
      </c>
      <c r="D141" s="58" t="s">
        <v>2916</v>
      </c>
      <c r="E141" s="57" t="s">
        <v>11</v>
      </c>
      <c r="F141" s="57" t="s">
        <v>62</v>
      </c>
    </row>
    <row r="142" spans="1:6" x14ac:dyDescent="0.25">
      <c r="A142" s="57" t="s">
        <v>196</v>
      </c>
      <c r="B142" s="58" t="str">
        <f t="shared" si="4"/>
        <v xml:space="preserve"> Remove 18" Sewer Line</v>
      </c>
      <c r="C142" s="57" t="str">
        <f t="shared" si="5"/>
        <v>0241.2018</v>
      </c>
      <c r="D142" s="58" t="s">
        <v>2916</v>
      </c>
      <c r="E142" s="57" t="s">
        <v>11</v>
      </c>
      <c r="F142" s="57" t="s">
        <v>62</v>
      </c>
    </row>
    <row r="143" spans="1:6" x14ac:dyDescent="0.25">
      <c r="A143" s="57" t="s">
        <v>197</v>
      </c>
      <c r="B143" s="58" t="str">
        <f t="shared" si="4"/>
        <v xml:space="preserve"> Remove 20" Sewer Line</v>
      </c>
      <c r="C143" s="57" t="str">
        <f t="shared" si="5"/>
        <v>0241.2019</v>
      </c>
      <c r="D143" s="58" t="s">
        <v>2916</v>
      </c>
      <c r="E143" s="57" t="s">
        <v>11</v>
      </c>
      <c r="F143" s="57" t="s">
        <v>62</v>
      </c>
    </row>
    <row r="144" spans="1:6" x14ac:dyDescent="0.25">
      <c r="A144" s="57" t="s">
        <v>198</v>
      </c>
      <c r="B144" s="58" t="str">
        <f t="shared" si="4"/>
        <v xml:space="preserve"> Remove 21" Sewer Line</v>
      </c>
      <c r="C144" s="57" t="str">
        <f t="shared" si="5"/>
        <v>0241.2020</v>
      </c>
      <c r="D144" s="58" t="s">
        <v>2916</v>
      </c>
      <c r="E144" s="57" t="s">
        <v>11</v>
      </c>
      <c r="F144" s="57" t="s">
        <v>62</v>
      </c>
    </row>
    <row r="145" spans="1:6" x14ac:dyDescent="0.25">
      <c r="A145" s="57" t="s">
        <v>199</v>
      </c>
      <c r="B145" s="58" t="str">
        <f t="shared" si="4"/>
        <v xml:space="preserve"> Remove 24" Sewer Line</v>
      </c>
      <c r="C145" s="57" t="str">
        <f t="shared" si="5"/>
        <v>0241.2021</v>
      </c>
      <c r="D145" s="58" t="s">
        <v>2916</v>
      </c>
      <c r="E145" s="57" t="s">
        <v>11</v>
      </c>
      <c r="F145" s="57" t="s">
        <v>62</v>
      </c>
    </row>
    <row r="146" spans="1:6" x14ac:dyDescent="0.25">
      <c r="A146" s="57" t="s">
        <v>200</v>
      </c>
      <c r="B146" s="58" t="str">
        <f t="shared" si="4"/>
        <v xml:space="preserve"> Remove 27" Sewer Line</v>
      </c>
      <c r="C146" s="57" t="str">
        <f t="shared" si="5"/>
        <v>0241.2022</v>
      </c>
      <c r="D146" s="58" t="s">
        <v>2916</v>
      </c>
      <c r="E146" s="57" t="s">
        <v>11</v>
      </c>
      <c r="F146" s="57" t="s">
        <v>62</v>
      </c>
    </row>
    <row r="147" spans="1:6" x14ac:dyDescent="0.25">
      <c r="A147" s="57" t="s">
        <v>201</v>
      </c>
      <c r="B147" s="58" t="str">
        <f t="shared" si="4"/>
        <v xml:space="preserve"> Remove 30" Sewer Line</v>
      </c>
      <c r="C147" s="57" t="str">
        <f t="shared" si="5"/>
        <v>0241.2023</v>
      </c>
      <c r="D147" s="58" t="s">
        <v>2916</v>
      </c>
      <c r="E147" s="57" t="s">
        <v>11</v>
      </c>
      <c r="F147" s="57" t="s">
        <v>62</v>
      </c>
    </row>
    <row r="148" spans="1:6" x14ac:dyDescent="0.25">
      <c r="A148" s="57" t="s">
        <v>202</v>
      </c>
      <c r="B148" s="58" t="str">
        <f t="shared" si="4"/>
        <v xml:space="preserve"> Remove 36" Sewer Line</v>
      </c>
      <c r="C148" s="57" t="str">
        <f t="shared" si="5"/>
        <v>0241.2024</v>
      </c>
      <c r="D148" s="58" t="s">
        <v>2916</v>
      </c>
      <c r="E148" s="57" t="s">
        <v>11</v>
      </c>
      <c r="F148" s="57" t="s">
        <v>62</v>
      </c>
    </row>
    <row r="149" spans="1:6" x14ac:dyDescent="0.25">
      <c r="A149" s="57" t="s">
        <v>203</v>
      </c>
      <c r="B149" s="58" t="str">
        <f t="shared" si="4"/>
        <v xml:space="preserve"> Remove 42" Sewer Line</v>
      </c>
      <c r="C149" s="57" t="str">
        <f t="shared" si="5"/>
        <v>0241.2025</v>
      </c>
      <c r="D149" s="58" t="s">
        <v>2916</v>
      </c>
      <c r="E149" s="57" t="s">
        <v>11</v>
      </c>
      <c r="F149" s="57" t="s">
        <v>62</v>
      </c>
    </row>
    <row r="150" spans="1:6" x14ac:dyDescent="0.25">
      <c r="A150" s="57" t="s">
        <v>204</v>
      </c>
      <c r="B150" s="58" t="str">
        <f t="shared" si="4"/>
        <v xml:space="preserve"> Remove 48" Sewer Line</v>
      </c>
      <c r="C150" s="57" t="str">
        <f t="shared" si="5"/>
        <v>0241.2026</v>
      </c>
      <c r="D150" s="58" t="s">
        <v>2916</v>
      </c>
      <c r="E150" s="57" t="s">
        <v>11</v>
      </c>
      <c r="F150" s="57" t="s">
        <v>62</v>
      </c>
    </row>
    <row r="151" spans="1:6" x14ac:dyDescent="0.25">
      <c r="A151" s="57" t="s">
        <v>205</v>
      </c>
      <c r="B151" s="58" t="str">
        <f t="shared" si="4"/>
        <v xml:space="preserve"> Remove 54" Sewer Line</v>
      </c>
      <c r="C151" s="57" t="str">
        <f t="shared" si="5"/>
        <v>0241.2027</v>
      </c>
      <c r="D151" s="58" t="s">
        <v>2916</v>
      </c>
      <c r="E151" s="57" t="s">
        <v>11</v>
      </c>
      <c r="F151" s="57" t="s">
        <v>62</v>
      </c>
    </row>
    <row r="152" spans="1:6" x14ac:dyDescent="0.25">
      <c r="A152" s="57" t="s">
        <v>206</v>
      </c>
      <c r="B152" s="58" t="str">
        <f t="shared" si="4"/>
        <v xml:space="preserve"> Remove 60" Sewer Line</v>
      </c>
      <c r="C152" s="57" t="str">
        <f t="shared" si="5"/>
        <v>0241.2028</v>
      </c>
      <c r="D152" s="58" t="s">
        <v>2916</v>
      </c>
      <c r="E152" s="57" t="s">
        <v>11</v>
      </c>
      <c r="F152" s="57" t="s">
        <v>62</v>
      </c>
    </row>
    <row r="153" spans="1:6" x14ac:dyDescent="0.25">
      <c r="A153" s="57" t="s">
        <v>207</v>
      </c>
      <c r="B153" s="58" t="str">
        <f t="shared" si="4"/>
        <v xml:space="preserve"> Remove 66" Sewer Line</v>
      </c>
      <c r="C153" s="57" t="str">
        <f t="shared" si="5"/>
        <v>0241.2029</v>
      </c>
      <c r="D153" s="58" t="s">
        <v>2916</v>
      </c>
      <c r="E153" s="57" t="s">
        <v>11</v>
      </c>
      <c r="F153" s="57" t="s">
        <v>62</v>
      </c>
    </row>
    <row r="154" spans="1:6" x14ac:dyDescent="0.25">
      <c r="A154" s="57" t="s">
        <v>208</v>
      </c>
      <c r="B154" s="58" t="str">
        <f t="shared" si="4"/>
        <v xml:space="preserve"> 4" Sewer Abandonment Plug</v>
      </c>
      <c r="C154" s="57" t="str">
        <f t="shared" si="5"/>
        <v>0241.2101</v>
      </c>
      <c r="D154" s="58" t="s">
        <v>2916</v>
      </c>
      <c r="E154" s="57" t="s">
        <v>15</v>
      </c>
      <c r="F154" s="57" t="s">
        <v>62</v>
      </c>
    </row>
    <row r="155" spans="1:6" x14ac:dyDescent="0.25">
      <c r="A155" s="57" t="s">
        <v>209</v>
      </c>
      <c r="B155" s="58" t="str">
        <f t="shared" si="4"/>
        <v xml:space="preserve"> 6" Sewer Abandonment Plug</v>
      </c>
      <c r="C155" s="57" t="str">
        <f t="shared" si="5"/>
        <v>0241.2102</v>
      </c>
      <c r="D155" s="58" t="s">
        <v>2916</v>
      </c>
      <c r="E155" s="57" t="s">
        <v>15</v>
      </c>
      <c r="F155" s="57" t="s">
        <v>62</v>
      </c>
    </row>
    <row r="156" spans="1:6" x14ac:dyDescent="0.25">
      <c r="A156" s="57" t="s">
        <v>210</v>
      </c>
      <c r="B156" s="58" t="str">
        <f t="shared" si="4"/>
        <v xml:space="preserve"> 8" Sewer Abandonment Plug</v>
      </c>
      <c r="C156" s="57" t="str">
        <f t="shared" si="5"/>
        <v>0241.2103</v>
      </c>
      <c r="D156" s="58" t="s">
        <v>2916</v>
      </c>
      <c r="E156" s="57" t="s">
        <v>15</v>
      </c>
      <c r="F156" s="57" t="s">
        <v>62</v>
      </c>
    </row>
    <row r="157" spans="1:6" x14ac:dyDescent="0.25">
      <c r="A157" s="57" t="s">
        <v>211</v>
      </c>
      <c r="B157" s="58" t="str">
        <f t="shared" si="4"/>
        <v xml:space="preserve"> 10" Sewer Abandonment Plug</v>
      </c>
      <c r="C157" s="57" t="str">
        <f t="shared" si="5"/>
        <v>0241.2104</v>
      </c>
      <c r="D157" s="58" t="s">
        <v>2916</v>
      </c>
      <c r="E157" s="57" t="s">
        <v>15</v>
      </c>
      <c r="F157" s="57" t="s">
        <v>62</v>
      </c>
    </row>
    <row r="158" spans="1:6" x14ac:dyDescent="0.25">
      <c r="A158" s="57" t="s">
        <v>212</v>
      </c>
      <c r="B158" s="58" t="str">
        <f t="shared" si="4"/>
        <v xml:space="preserve"> 12" Sewer Abandonment Plug</v>
      </c>
      <c r="C158" s="57" t="str">
        <f t="shared" si="5"/>
        <v>0241.2105</v>
      </c>
      <c r="D158" s="58" t="s">
        <v>2916</v>
      </c>
      <c r="E158" s="57" t="s">
        <v>15</v>
      </c>
      <c r="F158" s="57" t="s">
        <v>62</v>
      </c>
    </row>
    <row r="159" spans="1:6" x14ac:dyDescent="0.25">
      <c r="A159" s="57" t="s">
        <v>213</v>
      </c>
      <c r="B159" s="58" t="str">
        <f t="shared" si="4"/>
        <v xml:space="preserve"> 15" Sewer Abandonment Plug</v>
      </c>
      <c r="C159" s="57" t="str">
        <f t="shared" si="5"/>
        <v>0241.2106</v>
      </c>
      <c r="D159" s="58" t="s">
        <v>2916</v>
      </c>
      <c r="E159" s="57" t="s">
        <v>15</v>
      </c>
      <c r="F159" s="57" t="s">
        <v>62</v>
      </c>
    </row>
    <row r="160" spans="1:6" x14ac:dyDescent="0.25">
      <c r="A160" s="57" t="s">
        <v>214</v>
      </c>
      <c r="B160" s="58" t="str">
        <f t="shared" si="4"/>
        <v xml:space="preserve"> 16" Sewer Abandonment Plug</v>
      </c>
      <c r="C160" s="57" t="str">
        <f t="shared" si="5"/>
        <v>0241.2107</v>
      </c>
      <c r="D160" s="58" t="s">
        <v>2916</v>
      </c>
      <c r="E160" s="57" t="s">
        <v>15</v>
      </c>
      <c r="F160" s="57" t="s">
        <v>62</v>
      </c>
    </row>
    <row r="161" spans="1:6" x14ac:dyDescent="0.25">
      <c r="A161" s="57" t="s">
        <v>215</v>
      </c>
      <c r="B161" s="58" t="str">
        <f t="shared" si="4"/>
        <v xml:space="preserve"> 18" Sewer Abandonment Plug</v>
      </c>
      <c r="C161" s="57" t="str">
        <f t="shared" si="5"/>
        <v>0241.2108</v>
      </c>
      <c r="D161" s="58" t="s">
        <v>2916</v>
      </c>
      <c r="E161" s="57" t="s">
        <v>15</v>
      </c>
      <c r="F161" s="57" t="s">
        <v>62</v>
      </c>
    </row>
    <row r="162" spans="1:6" x14ac:dyDescent="0.25">
      <c r="A162" s="57" t="s">
        <v>216</v>
      </c>
      <c r="B162" s="58" t="str">
        <f t="shared" si="4"/>
        <v xml:space="preserve"> 20" Sewer Abandonment Plug</v>
      </c>
      <c r="C162" s="57" t="str">
        <f t="shared" si="5"/>
        <v>0241.2109</v>
      </c>
      <c r="D162" s="58" t="s">
        <v>2916</v>
      </c>
      <c r="E162" s="57" t="s">
        <v>15</v>
      </c>
      <c r="F162" s="57" t="s">
        <v>62</v>
      </c>
    </row>
    <row r="163" spans="1:6" x14ac:dyDescent="0.25">
      <c r="A163" s="57" t="s">
        <v>217</v>
      </c>
      <c r="B163" s="58" t="str">
        <f t="shared" si="4"/>
        <v xml:space="preserve"> 21" Sewer Abandonment Plug</v>
      </c>
      <c r="C163" s="57" t="str">
        <f t="shared" si="5"/>
        <v>0241.2110</v>
      </c>
      <c r="D163" s="58" t="s">
        <v>2916</v>
      </c>
      <c r="E163" s="57" t="s">
        <v>15</v>
      </c>
      <c r="F163" s="57" t="s">
        <v>62</v>
      </c>
    </row>
    <row r="164" spans="1:6" x14ac:dyDescent="0.25">
      <c r="A164" s="57" t="s">
        <v>218</v>
      </c>
      <c r="B164" s="58" t="str">
        <f t="shared" si="4"/>
        <v xml:space="preserve"> 24" Sewer Abandonment Plug</v>
      </c>
      <c r="C164" s="57" t="str">
        <f t="shared" si="5"/>
        <v>0241.2111</v>
      </c>
      <c r="D164" s="58" t="s">
        <v>2916</v>
      </c>
      <c r="E164" s="57" t="s">
        <v>15</v>
      </c>
      <c r="F164" s="57" t="s">
        <v>62</v>
      </c>
    </row>
    <row r="165" spans="1:6" x14ac:dyDescent="0.25">
      <c r="A165" s="57" t="s">
        <v>219</v>
      </c>
      <c r="B165" s="58" t="str">
        <f t="shared" si="4"/>
        <v xml:space="preserve"> 27" Sewer Abandonment Plug</v>
      </c>
      <c r="C165" s="57" t="str">
        <f t="shared" si="5"/>
        <v>0241.2112</v>
      </c>
      <c r="D165" s="58" t="s">
        <v>2916</v>
      </c>
      <c r="E165" s="57" t="s">
        <v>15</v>
      </c>
      <c r="F165" s="57" t="s">
        <v>62</v>
      </c>
    </row>
    <row r="166" spans="1:6" x14ac:dyDescent="0.25">
      <c r="A166" s="57" t="s">
        <v>220</v>
      </c>
      <c r="B166" s="58" t="str">
        <f t="shared" si="4"/>
        <v xml:space="preserve"> 30" Sewer Abandonment Plug</v>
      </c>
      <c r="C166" s="57" t="str">
        <f t="shared" si="5"/>
        <v>0241.2113</v>
      </c>
      <c r="D166" s="58" t="s">
        <v>2916</v>
      </c>
      <c r="E166" s="57" t="s">
        <v>15</v>
      </c>
      <c r="F166" s="57" t="s">
        <v>62</v>
      </c>
    </row>
    <row r="167" spans="1:6" x14ac:dyDescent="0.25">
      <c r="A167" s="57" t="s">
        <v>221</v>
      </c>
      <c r="B167" s="58" t="str">
        <f t="shared" si="4"/>
        <v xml:space="preserve"> 36" Sewer Abandonment Plug</v>
      </c>
      <c r="C167" s="57" t="str">
        <f t="shared" si="5"/>
        <v>0241.2114</v>
      </c>
      <c r="D167" s="58" t="s">
        <v>2916</v>
      </c>
      <c r="E167" s="57" t="s">
        <v>15</v>
      </c>
      <c r="F167" s="57" t="s">
        <v>62</v>
      </c>
    </row>
    <row r="168" spans="1:6" x14ac:dyDescent="0.25">
      <c r="A168" s="57" t="s">
        <v>222</v>
      </c>
      <c r="B168" s="58" t="str">
        <f t="shared" si="4"/>
        <v xml:space="preserve"> 42" Sewer Abandonment Plug</v>
      </c>
      <c r="C168" s="57" t="str">
        <f t="shared" si="5"/>
        <v>0241.2115</v>
      </c>
      <c r="D168" s="58" t="s">
        <v>2916</v>
      </c>
      <c r="E168" s="57" t="s">
        <v>15</v>
      </c>
      <c r="F168" s="57" t="s">
        <v>62</v>
      </c>
    </row>
    <row r="169" spans="1:6" x14ac:dyDescent="0.25">
      <c r="A169" s="57" t="s">
        <v>223</v>
      </c>
      <c r="B169" s="58" t="str">
        <f t="shared" si="4"/>
        <v xml:space="preserve"> 48" Sewer Abandonment Plug</v>
      </c>
      <c r="C169" s="57" t="str">
        <f t="shared" si="5"/>
        <v>0241.2116</v>
      </c>
      <c r="D169" s="58" t="s">
        <v>2916</v>
      </c>
      <c r="E169" s="57" t="s">
        <v>15</v>
      </c>
      <c r="F169" s="57" t="s">
        <v>62</v>
      </c>
    </row>
    <row r="170" spans="1:6" x14ac:dyDescent="0.25">
      <c r="A170" s="57" t="s">
        <v>224</v>
      </c>
      <c r="B170" s="58" t="str">
        <f t="shared" si="4"/>
        <v xml:space="preserve"> 54" Sewer Abandonment Plug</v>
      </c>
      <c r="C170" s="57" t="str">
        <f t="shared" si="5"/>
        <v>0241.2117</v>
      </c>
      <c r="D170" s="58" t="s">
        <v>2916</v>
      </c>
      <c r="E170" s="57" t="s">
        <v>15</v>
      </c>
      <c r="F170" s="57" t="s">
        <v>62</v>
      </c>
    </row>
    <row r="171" spans="1:6" x14ac:dyDescent="0.25">
      <c r="A171" s="57" t="s">
        <v>225</v>
      </c>
      <c r="B171" s="58" t="str">
        <f t="shared" si="4"/>
        <v xml:space="preserve"> 60" Sewer Abandonment Plug</v>
      </c>
      <c r="C171" s="57" t="str">
        <f t="shared" si="5"/>
        <v>0241.2118</v>
      </c>
      <c r="D171" s="58" t="s">
        <v>2916</v>
      </c>
      <c r="E171" s="57" t="s">
        <v>11</v>
      </c>
      <c r="F171" s="57" t="s">
        <v>62</v>
      </c>
    </row>
    <row r="172" spans="1:6" x14ac:dyDescent="0.25">
      <c r="A172" s="57" t="s">
        <v>226</v>
      </c>
      <c r="B172" s="58" t="str">
        <f t="shared" si="4"/>
        <v xml:space="preserve"> 66" Sewer Abandonment Plug</v>
      </c>
      <c r="C172" s="57" t="str">
        <f t="shared" si="5"/>
        <v>0241.2119</v>
      </c>
      <c r="D172" s="58" t="s">
        <v>2916</v>
      </c>
      <c r="E172" s="57" t="s">
        <v>11</v>
      </c>
      <c r="F172" s="57" t="s">
        <v>62</v>
      </c>
    </row>
    <row r="173" spans="1:6" x14ac:dyDescent="0.25">
      <c r="A173" s="57" t="s">
        <v>227</v>
      </c>
      <c r="B173" s="58" t="str">
        <f t="shared" si="4"/>
        <v xml:space="preserve"> Remove 4' Sewer Manhole</v>
      </c>
      <c r="C173" s="57" t="str">
        <f t="shared" si="5"/>
        <v>0241.2201</v>
      </c>
      <c r="D173" s="58" t="s">
        <v>2916</v>
      </c>
      <c r="E173" s="57" t="s">
        <v>15</v>
      </c>
      <c r="F173" s="57" t="s">
        <v>62</v>
      </c>
    </row>
    <row r="174" spans="1:6" x14ac:dyDescent="0.25">
      <c r="A174" s="57" t="s">
        <v>228</v>
      </c>
      <c r="B174" s="58" t="str">
        <f t="shared" si="4"/>
        <v xml:space="preserve"> Remove 5' Sewer Manhole</v>
      </c>
      <c r="C174" s="57" t="str">
        <f t="shared" si="5"/>
        <v>0241.2202</v>
      </c>
      <c r="D174" s="58" t="s">
        <v>2916</v>
      </c>
      <c r="E174" s="57" t="s">
        <v>15</v>
      </c>
      <c r="F174" s="57" t="s">
        <v>62</v>
      </c>
    </row>
    <row r="175" spans="1:6" x14ac:dyDescent="0.25">
      <c r="A175" s="57" t="s">
        <v>229</v>
      </c>
      <c r="B175" s="58" t="str">
        <f t="shared" si="4"/>
        <v xml:space="preserve"> Remove 6' Sewer Manhole</v>
      </c>
      <c r="C175" s="57" t="str">
        <f t="shared" si="5"/>
        <v>0241.2203</v>
      </c>
      <c r="D175" s="58" t="s">
        <v>2916</v>
      </c>
      <c r="E175" s="57" t="s">
        <v>15</v>
      </c>
      <c r="F175" s="57" t="s">
        <v>62</v>
      </c>
    </row>
    <row r="176" spans="1:6" x14ac:dyDescent="0.25">
      <c r="A176" s="57" t="s">
        <v>230</v>
      </c>
      <c r="B176" s="58" t="str">
        <f t="shared" si="4"/>
        <v xml:space="preserve"> Remove Sewer Junction Structure</v>
      </c>
      <c r="C176" s="57" t="str">
        <f t="shared" si="5"/>
        <v>0241.2301</v>
      </c>
      <c r="D176" s="58" t="s">
        <v>2916</v>
      </c>
      <c r="E176" s="57" t="s">
        <v>49</v>
      </c>
      <c r="F176" s="57" t="s">
        <v>62</v>
      </c>
    </row>
    <row r="177" spans="1:6" x14ac:dyDescent="0.25">
      <c r="A177" s="57" t="s">
        <v>231</v>
      </c>
      <c r="B177" s="58" t="str">
        <f t="shared" si="4"/>
        <v xml:space="preserve"> Storm Line Grouting</v>
      </c>
      <c r="C177" s="57" t="str">
        <f t="shared" si="5"/>
        <v>0241.3001</v>
      </c>
      <c r="D177" s="58" t="s">
        <v>2916</v>
      </c>
      <c r="E177" s="57" t="s">
        <v>41</v>
      </c>
      <c r="F177" s="57" t="s">
        <v>62</v>
      </c>
    </row>
    <row r="178" spans="1:6" x14ac:dyDescent="0.25">
      <c r="A178" s="57" t="s">
        <v>232</v>
      </c>
      <c r="B178" s="58" t="str">
        <f t="shared" si="4"/>
        <v xml:space="preserve"> Remove 15" Storm Line</v>
      </c>
      <c r="C178" s="57" t="str">
        <f t="shared" si="5"/>
        <v>0241.3011</v>
      </c>
      <c r="D178" s="58" t="s">
        <v>2916</v>
      </c>
      <c r="E178" s="57" t="s">
        <v>11</v>
      </c>
      <c r="F178" s="57" t="s">
        <v>62</v>
      </c>
    </row>
    <row r="179" spans="1:6" x14ac:dyDescent="0.25">
      <c r="A179" s="57" t="s">
        <v>233</v>
      </c>
      <c r="B179" s="58" t="str">
        <f t="shared" si="4"/>
        <v xml:space="preserve"> Remove 16" Storm Line</v>
      </c>
      <c r="C179" s="57" t="str">
        <f t="shared" si="5"/>
        <v>0241.3012</v>
      </c>
      <c r="D179" s="58" t="s">
        <v>2916</v>
      </c>
      <c r="E179" s="57" t="s">
        <v>11</v>
      </c>
      <c r="F179" s="57" t="s">
        <v>62</v>
      </c>
    </row>
    <row r="180" spans="1:6" x14ac:dyDescent="0.25">
      <c r="A180" s="57" t="s">
        <v>234</v>
      </c>
      <c r="B180" s="58" t="str">
        <f t="shared" si="4"/>
        <v xml:space="preserve"> Remove 18" Storm Line</v>
      </c>
      <c r="C180" s="57" t="str">
        <f t="shared" si="5"/>
        <v>0241.3013</v>
      </c>
      <c r="D180" s="58" t="s">
        <v>2916</v>
      </c>
      <c r="E180" s="57" t="s">
        <v>11</v>
      </c>
      <c r="F180" s="57" t="s">
        <v>62</v>
      </c>
    </row>
    <row r="181" spans="1:6" x14ac:dyDescent="0.25">
      <c r="A181" s="57" t="s">
        <v>235</v>
      </c>
      <c r="B181" s="58" t="str">
        <f t="shared" si="4"/>
        <v xml:space="preserve"> Remove 21" Storm Line</v>
      </c>
      <c r="C181" s="57" t="str">
        <f t="shared" si="5"/>
        <v>0241.3014</v>
      </c>
      <c r="D181" s="58" t="s">
        <v>2916</v>
      </c>
      <c r="E181" s="57" t="s">
        <v>11</v>
      </c>
      <c r="F181" s="57" t="s">
        <v>62</v>
      </c>
    </row>
    <row r="182" spans="1:6" x14ac:dyDescent="0.25">
      <c r="A182" s="57" t="s">
        <v>236</v>
      </c>
      <c r="B182" s="58" t="str">
        <f t="shared" si="4"/>
        <v xml:space="preserve"> Remove 24" Storm Line</v>
      </c>
      <c r="C182" s="57" t="str">
        <f t="shared" si="5"/>
        <v>0241.3015</v>
      </c>
      <c r="D182" s="58" t="s">
        <v>2916</v>
      </c>
      <c r="E182" s="57" t="s">
        <v>11</v>
      </c>
      <c r="F182" s="57" t="s">
        <v>62</v>
      </c>
    </row>
    <row r="183" spans="1:6" x14ac:dyDescent="0.25">
      <c r="A183" s="57" t="s">
        <v>237</v>
      </c>
      <c r="B183" s="58" t="str">
        <f t="shared" si="4"/>
        <v xml:space="preserve"> Remove 27" Storm Line</v>
      </c>
      <c r="C183" s="57" t="str">
        <f t="shared" si="5"/>
        <v>0241.3016</v>
      </c>
      <c r="D183" s="58" t="s">
        <v>2916</v>
      </c>
      <c r="E183" s="57" t="s">
        <v>11</v>
      </c>
      <c r="F183" s="57" t="s">
        <v>62</v>
      </c>
    </row>
    <row r="184" spans="1:6" x14ac:dyDescent="0.25">
      <c r="A184" s="57" t="s">
        <v>238</v>
      </c>
      <c r="B184" s="58" t="str">
        <f t="shared" si="4"/>
        <v xml:space="preserve"> Remove 30" Storm Line</v>
      </c>
      <c r="C184" s="57" t="str">
        <f t="shared" si="5"/>
        <v>0241.3017</v>
      </c>
      <c r="D184" s="58" t="s">
        <v>2916</v>
      </c>
      <c r="E184" s="57" t="s">
        <v>11</v>
      </c>
      <c r="F184" s="57" t="s">
        <v>62</v>
      </c>
    </row>
    <row r="185" spans="1:6" x14ac:dyDescent="0.25">
      <c r="A185" s="57" t="s">
        <v>239</v>
      </c>
      <c r="B185" s="58" t="str">
        <f t="shared" si="4"/>
        <v xml:space="preserve"> Remove 33" Storm Line</v>
      </c>
      <c r="C185" s="57" t="str">
        <f t="shared" si="5"/>
        <v>0241.3018</v>
      </c>
      <c r="D185" s="58" t="s">
        <v>2916</v>
      </c>
      <c r="E185" s="57" t="s">
        <v>11</v>
      </c>
      <c r="F185" s="57" t="s">
        <v>62</v>
      </c>
    </row>
    <row r="186" spans="1:6" x14ac:dyDescent="0.25">
      <c r="A186" s="57" t="s">
        <v>240</v>
      </c>
      <c r="B186" s="58" t="str">
        <f t="shared" si="4"/>
        <v xml:space="preserve"> Remove 36" Storm Line</v>
      </c>
      <c r="C186" s="57" t="str">
        <f t="shared" si="5"/>
        <v>0241.3019</v>
      </c>
      <c r="D186" s="58" t="s">
        <v>2916</v>
      </c>
      <c r="E186" s="57" t="s">
        <v>11</v>
      </c>
      <c r="F186" s="57" t="s">
        <v>62</v>
      </c>
    </row>
    <row r="187" spans="1:6" x14ac:dyDescent="0.25">
      <c r="A187" s="57" t="s">
        <v>241</v>
      </c>
      <c r="B187" s="58" t="str">
        <f t="shared" si="4"/>
        <v xml:space="preserve"> Remove 39" Storm Line</v>
      </c>
      <c r="C187" s="57" t="str">
        <f t="shared" si="5"/>
        <v>0241.3020</v>
      </c>
      <c r="D187" s="58" t="s">
        <v>2916</v>
      </c>
      <c r="E187" s="57" t="s">
        <v>11</v>
      </c>
      <c r="F187" s="57" t="s">
        <v>62</v>
      </c>
    </row>
    <row r="188" spans="1:6" x14ac:dyDescent="0.25">
      <c r="A188" s="57" t="s">
        <v>242</v>
      </c>
      <c r="B188" s="58" t="str">
        <f t="shared" si="4"/>
        <v xml:space="preserve"> Remove 42" Storm Line</v>
      </c>
      <c r="C188" s="57" t="str">
        <f t="shared" si="5"/>
        <v>0241.3021</v>
      </c>
      <c r="D188" s="58" t="s">
        <v>2916</v>
      </c>
      <c r="E188" s="57" t="s">
        <v>11</v>
      </c>
      <c r="F188" s="57" t="s">
        <v>62</v>
      </c>
    </row>
    <row r="189" spans="1:6" x14ac:dyDescent="0.25">
      <c r="A189" s="57" t="s">
        <v>243</v>
      </c>
      <c r="B189" s="58" t="str">
        <f t="shared" si="4"/>
        <v xml:space="preserve"> Remove 45" Storm Line</v>
      </c>
      <c r="C189" s="57" t="str">
        <f t="shared" si="5"/>
        <v>0241.3022</v>
      </c>
      <c r="D189" s="58" t="s">
        <v>2916</v>
      </c>
      <c r="E189" s="57" t="s">
        <v>11</v>
      </c>
      <c r="F189" s="57" t="s">
        <v>62</v>
      </c>
    </row>
    <row r="190" spans="1:6" x14ac:dyDescent="0.25">
      <c r="A190" s="57" t="s">
        <v>244</v>
      </c>
      <c r="B190" s="58" t="str">
        <f t="shared" si="4"/>
        <v xml:space="preserve"> Remove 48" Storm Line</v>
      </c>
      <c r="C190" s="57" t="str">
        <f t="shared" si="5"/>
        <v>0241.3023</v>
      </c>
      <c r="D190" s="58" t="s">
        <v>2916</v>
      </c>
      <c r="E190" s="57" t="s">
        <v>11</v>
      </c>
      <c r="F190" s="57" t="s">
        <v>62</v>
      </c>
    </row>
    <row r="191" spans="1:6" x14ac:dyDescent="0.25">
      <c r="A191" s="57" t="s">
        <v>245</v>
      </c>
      <c r="B191" s="58" t="str">
        <f t="shared" si="4"/>
        <v xml:space="preserve"> Remove 54" Storm Line</v>
      </c>
      <c r="C191" s="57" t="str">
        <f t="shared" si="5"/>
        <v>0241.3024</v>
      </c>
      <c r="D191" s="58" t="s">
        <v>2916</v>
      </c>
      <c r="E191" s="57" t="s">
        <v>11</v>
      </c>
      <c r="F191" s="57" t="s">
        <v>62</v>
      </c>
    </row>
    <row r="192" spans="1:6" x14ac:dyDescent="0.25">
      <c r="A192" s="57" t="s">
        <v>246</v>
      </c>
      <c r="B192" s="58" t="str">
        <f t="shared" si="4"/>
        <v xml:space="preserve"> Remove 60" Storm Line</v>
      </c>
      <c r="C192" s="57" t="str">
        <f t="shared" si="5"/>
        <v>0241.3025</v>
      </c>
      <c r="D192" s="58" t="s">
        <v>2916</v>
      </c>
      <c r="E192" s="57" t="s">
        <v>11</v>
      </c>
      <c r="F192" s="57" t="s">
        <v>62</v>
      </c>
    </row>
    <row r="193" spans="1:6" x14ac:dyDescent="0.25">
      <c r="A193" s="57" t="s">
        <v>247</v>
      </c>
      <c r="B193" s="58" t="str">
        <f t="shared" si="4"/>
        <v xml:space="preserve"> Remove 72" Storm Line</v>
      </c>
      <c r="C193" s="57" t="str">
        <f t="shared" si="5"/>
        <v>0241.3026</v>
      </c>
      <c r="D193" s="58" t="s">
        <v>2916</v>
      </c>
      <c r="E193" s="57" t="s">
        <v>11</v>
      </c>
      <c r="F193" s="57" t="s">
        <v>62</v>
      </c>
    </row>
    <row r="194" spans="1:6" x14ac:dyDescent="0.25">
      <c r="A194" s="57" t="s">
        <v>248</v>
      </c>
      <c r="B194" s="58" t="str">
        <f t="shared" si="4"/>
        <v xml:space="preserve"> Remove 78" Storm Line</v>
      </c>
      <c r="C194" s="57" t="str">
        <f t="shared" si="5"/>
        <v>0241.3027</v>
      </c>
      <c r="D194" s="58" t="s">
        <v>2916</v>
      </c>
      <c r="E194" s="57" t="s">
        <v>11</v>
      </c>
      <c r="F194" s="57" t="s">
        <v>62</v>
      </c>
    </row>
    <row r="195" spans="1:6" x14ac:dyDescent="0.25">
      <c r="A195" s="57" t="s">
        <v>249</v>
      </c>
      <c r="B195" s="58" t="str">
        <f t="shared" ref="B195:B258" si="6">RIGHT(A195,LEN(A195)-FIND(" ",A195))</f>
        <v xml:space="preserve"> Remove 84" Storm Line</v>
      </c>
      <c r="C195" s="57" t="str">
        <f t="shared" ref="C195:C258" si="7">LEFT(A195,9)</f>
        <v>0241.3028</v>
      </c>
      <c r="D195" s="58" t="s">
        <v>2916</v>
      </c>
      <c r="E195" s="57" t="s">
        <v>11</v>
      </c>
      <c r="F195" s="57" t="s">
        <v>62</v>
      </c>
    </row>
    <row r="196" spans="1:6" x14ac:dyDescent="0.25">
      <c r="A196" s="57" t="s">
        <v>250</v>
      </c>
      <c r="B196" s="58" t="str">
        <f t="shared" si="6"/>
        <v xml:space="preserve"> 15" Storm Abandonment Plug</v>
      </c>
      <c r="C196" s="57" t="str">
        <f t="shared" si="7"/>
        <v>0241.3101</v>
      </c>
      <c r="D196" s="58" t="s">
        <v>2916</v>
      </c>
      <c r="E196" s="57" t="s">
        <v>15</v>
      </c>
      <c r="F196" s="57" t="s">
        <v>62</v>
      </c>
    </row>
    <row r="197" spans="1:6" x14ac:dyDescent="0.25">
      <c r="A197" s="57" t="s">
        <v>251</v>
      </c>
      <c r="B197" s="58" t="str">
        <f t="shared" si="6"/>
        <v xml:space="preserve"> 18" Storm Abandonment Plug</v>
      </c>
      <c r="C197" s="57" t="str">
        <f t="shared" si="7"/>
        <v>0241.3102</v>
      </c>
      <c r="D197" s="58" t="s">
        <v>2916</v>
      </c>
      <c r="E197" s="57" t="s">
        <v>15</v>
      </c>
      <c r="F197" s="57" t="s">
        <v>62</v>
      </c>
    </row>
    <row r="198" spans="1:6" x14ac:dyDescent="0.25">
      <c r="A198" s="57" t="s">
        <v>252</v>
      </c>
      <c r="B198" s="58" t="str">
        <f t="shared" si="6"/>
        <v xml:space="preserve"> 21" Storm Abandonment Plug</v>
      </c>
      <c r="C198" s="57" t="str">
        <f t="shared" si="7"/>
        <v>0241.3103</v>
      </c>
      <c r="D198" s="58" t="s">
        <v>2916</v>
      </c>
      <c r="E198" s="57" t="s">
        <v>15</v>
      </c>
      <c r="F198" s="57" t="s">
        <v>62</v>
      </c>
    </row>
    <row r="199" spans="1:6" x14ac:dyDescent="0.25">
      <c r="A199" s="57" t="s">
        <v>253</v>
      </c>
      <c r="B199" s="58" t="str">
        <f t="shared" si="6"/>
        <v xml:space="preserve"> 24" Storm Abandonment Plug</v>
      </c>
      <c r="C199" s="57" t="str">
        <f t="shared" si="7"/>
        <v>0241.3104</v>
      </c>
      <c r="D199" s="58" t="s">
        <v>2916</v>
      </c>
      <c r="E199" s="57" t="s">
        <v>15</v>
      </c>
      <c r="F199" s="57" t="s">
        <v>62</v>
      </c>
    </row>
    <row r="200" spans="1:6" x14ac:dyDescent="0.25">
      <c r="A200" s="57" t="s">
        <v>254</v>
      </c>
      <c r="B200" s="58" t="str">
        <f t="shared" si="6"/>
        <v xml:space="preserve"> 27" Storm Abandonment Plug</v>
      </c>
      <c r="C200" s="57" t="str">
        <f t="shared" si="7"/>
        <v>0241.3105</v>
      </c>
      <c r="D200" s="58" t="s">
        <v>2916</v>
      </c>
      <c r="E200" s="57" t="s">
        <v>15</v>
      </c>
      <c r="F200" s="57" t="s">
        <v>62</v>
      </c>
    </row>
    <row r="201" spans="1:6" x14ac:dyDescent="0.25">
      <c r="A201" s="57" t="s">
        <v>255</v>
      </c>
      <c r="B201" s="58" t="str">
        <f t="shared" si="6"/>
        <v xml:space="preserve"> 30" Storm Abandonment Plug</v>
      </c>
      <c r="C201" s="57" t="str">
        <f t="shared" si="7"/>
        <v>0241.3106</v>
      </c>
      <c r="D201" s="58" t="s">
        <v>2916</v>
      </c>
      <c r="E201" s="57" t="s">
        <v>15</v>
      </c>
      <c r="F201" s="57" t="s">
        <v>62</v>
      </c>
    </row>
    <row r="202" spans="1:6" x14ac:dyDescent="0.25">
      <c r="A202" s="57" t="s">
        <v>256</v>
      </c>
      <c r="B202" s="58" t="str">
        <f t="shared" si="6"/>
        <v xml:space="preserve"> 33" Storm Abandonment Plug</v>
      </c>
      <c r="C202" s="57" t="str">
        <f t="shared" si="7"/>
        <v>0241.3107</v>
      </c>
      <c r="D202" s="58" t="s">
        <v>2916</v>
      </c>
      <c r="E202" s="57" t="s">
        <v>15</v>
      </c>
      <c r="F202" s="57" t="s">
        <v>62</v>
      </c>
    </row>
    <row r="203" spans="1:6" x14ac:dyDescent="0.25">
      <c r="A203" s="57" t="s">
        <v>257</v>
      </c>
      <c r="B203" s="58" t="str">
        <f t="shared" si="6"/>
        <v xml:space="preserve"> 36" Storm Abandonment Plug</v>
      </c>
      <c r="C203" s="57" t="str">
        <f t="shared" si="7"/>
        <v>0241.3108</v>
      </c>
      <c r="D203" s="58" t="s">
        <v>2916</v>
      </c>
      <c r="E203" s="57" t="s">
        <v>15</v>
      </c>
      <c r="F203" s="57" t="s">
        <v>62</v>
      </c>
    </row>
    <row r="204" spans="1:6" x14ac:dyDescent="0.25">
      <c r="A204" s="57" t="s">
        <v>258</v>
      </c>
      <c r="B204" s="58" t="str">
        <f t="shared" si="6"/>
        <v xml:space="preserve"> 39" Storm Abandonment Plug</v>
      </c>
      <c r="C204" s="57" t="str">
        <f t="shared" si="7"/>
        <v>0241.3109</v>
      </c>
      <c r="D204" s="58" t="s">
        <v>2916</v>
      </c>
      <c r="E204" s="57" t="s">
        <v>15</v>
      </c>
      <c r="F204" s="57" t="s">
        <v>62</v>
      </c>
    </row>
    <row r="205" spans="1:6" x14ac:dyDescent="0.25">
      <c r="A205" s="57" t="s">
        <v>259</v>
      </c>
      <c r="B205" s="58" t="str">
        <f t="shared" si="6"/>
        <v xml:space="preserve"> 42" Storm Abandonment Plug</v>
      </c>
      <c r="C205" s="57" t="str">
        <f t="shared" si="7"/>
        <v>0241.3110</v>
      </c>
      <c r="D205" s="58" t="s">
        <v>2916</v>
      </c>
      <c r="E205" s="57" t="s">
        <v>15</v>
      </c>
      <c r="F205" s="57" t="s">
        <v>62</v>
      </c>
    </row>
    <row r="206" spans="1:6" x14ac:dyDescent="0.25">
      <c r="A206" s="57" t="s">
        <v>260</v>
      </c>
      <c r="B206" s="58" t="str">
        <f t="shared" si="6"/>
        <v xml:space="preserve"> 45" Storm Abandonment Plug</v>
      </c>
      <c r="C206" s="57" t="str">
        <f t="shared" si="7"/>
        <v>0241.3111</v>
      </c>
      <c r="D206" s="58" t="s">
        <v>2916</v>
      </c>
      <c r="E206" s="57" t="s">
        <v>15</v>
      </c>
      <c r="F206" s="57" t="s">
        <v>62</v>
      </c>
    </row>
    <row r="207" spans="1:6" x14ac:dyDescent="0.25">
      <c r="A207" s="57" t="s">
        <v>261</v>
      </c>
      <c r="B207" s="58" t="str">
        <f t="shared" si="6"/>
        <v xml:space="preserve"> 48" Storm Abandonment Plug</v>
      </c>
      <c r="C207" s="57" t="str">
        <f t="shared" si="7"/>
        <v>0241.3112</v>
      </c>
      <c r="D207" s="58" t="s">
        <v>2916</v>
      </c>
      <c r="E207" s="57" t="s">
        <v>15</v>
      </c>
      <c r="F207" s="57" t="s">
        <v>62</v>
      </c>
    </row>
    <row r="208" spans="1:6" x14ac:dyDescent="0.25">
      <c r="A208" s="57" t="s">
        <v>262</v>
      </c>
      <c r="B208" s="58" t="str">
        <f t="shared" si="6"/>
        <v xml:space="preserve"> 54" Storm Abandonment Plug</v>
      </c>
      <c r="C208" s="57" t="str">
        <f t="shared" si="7"/>
        <v>0241.3113</v>
      </c>
      <c r="D208" s="58" t="s">
        <v>2916</v>
      </c>
      <c r="E208" s="57" t="s">
        <v>15</v>
      </c>
      <c r="F208" s="57" t="s">
        <v>62</v>
      </c>
    </row>
    <row r="209" spans="1:6" x14ac:dyDescent="0.25">
      <c r="A209" s="57" t="s">
        <v>263</v>
      </c>
      <c r="B209" s="58" t="str">
        <f t="shared" si="6"/>
        <v xml:space="preserve"> 60" Storm Abandonment Plug</v>
      </c>
      <c r="C209" s="57" t="str">
        <f t="shared" si="7"/>
        <v>0241.3114</v>
      </c>
      <c r="D209" s="58" t="s">
        <v>2916</v>
      </c>
      <c r="E209" s="57" t="s">
        <v>15</v>
      </c>
      <c r="F209" s="57" t="s">
        <v>62</v>
      </c>
    </row>
    <row r="210" spans="1:6" x14ac:dyDescent="0.25">
      <c r="A210" s="57" t="s">
        <v>264</v>
      </c>
      <c r="B210" s="58" t="str">
        <f t="shared" si="6"/>
        <v xml:space="preserve"> 66" Storm Abandonment Plug</v>
      </c>
      <c r="C210" s="57" t="str">
        <f t="shared" si="7"/>
        <v>0241.3115</v>
      </c>
      <c r="D210" s="58" t="s">
        <v>2916</v>
      </c>
      <c r="E210" s="57" t="s">
        <v>15</v>
      </c>
      <c r="F210" s="57" t="s">
        <v>62</v>
      </c>
    </row>
    <row r="211" spans="1:6" x14ac:dyDescent="0.25">
      <c r="A211" s="57" t="s">
        <v>265</v>
      </c>
      <c r="B211" s="58" t="str">
        <f t="shared" si="6"/>
        <v xml:space="preserve"> 72" Storm Abandonment Plug</v>
      </c>
      <c r="C211" s="57" t="str">
        <f t="shared" si="7"/>
        <v>0241.3116</v>
      </c>
      <c r="D211" s="58" t="s">
        <v>2916</v>
      </c>
      <c r="E211" s="57" t="s">
        <v>15</v>
      </c>
      <c r="F211" s="57" t="s">
        <v>62</v>
      </c>
    </row>
    <row r="212" spans="1:6" x14ac:dyDescent="0.25">
      <c r="A212" s="57" t="s">
        <v>266</v>
      </c>
      <c r="B212" s="58" t="str">
        <f t="shared" si="6"/>
        <v xml:space="preserve"> 78" Storm Abandonment Plug</v>
      </c>
      <c r="C212" s="57" t="str">
        <f t="shared" si="7"/>
        <v>0241.3117</v>
      </c>
      <c r="D212" s="58" t="s">
        <v>2916</v>
      </c>
      <c r="E212" s="57" t="s">
        <v>15</v>
      </c>
      <c r="F212" s="57" t="s">
        <v>62</v>
      </c>
    </row>
    <row r="213" spans="1:6" x14ac:dyDescent="0.25">
      <c r="A213" s="57" t="s">
        <v>267</v>
      </c>
      <c r="B213" s="58" t="str">
        <f t="shared" si="6"/>
        <v xml:space="preserve"> 84" Storm Abandonment Plug</v>
      </c>
      <c r="C213" s="57" t="str">
        <f t="shared" si="7"/>
        <v>0241.3118</v>
      </c>
      <c r="D213" s="58" t="s">
        <v>2916</v>
      </c>
      <c r="E213" s="57" t="s">
        <v>15</v>
      </c>
      <c r="F213" s="57" t="s">
        <v>62</v>
      </c>
    </row>
    <row r="214" spans="1:6" x14ac:dyDescent="0.25">
      <c r="A214" s="57" t="s">
        <v>268</v>
      </c>
      <c r="B214" s="58" t="str">
        <f t="shared" si="6"/>
        <v xml:space="preserve"> Remove Storm Sewer Box</v>
      </c>
      <c r="C214" s="57" t="str">
        <f t="shared" si="7"/>
        <v>0241.3201</v>
      </c>
      <c r="D214" s="58" t="s">
        <v>2916</v>
      </c>
      <c r="E214" s="57" t="s">
        <v>11</v>
      </c>
      <c r="F214" s="57" t="s">
        <v>62</v>
      </c>
    </row>
    <row r="215" spans="1:6" x14ac:dyDescent="0.25">
      <c r="A215" s="57" t="s">
        <v>269</v>
      </c>
      <c r="B215" s="58" t="str">
        <f t="shared" si="6"/>
        <v xml:space="preserve"> Remove 3' Round Manhole Riser</v>
      </c>
      <c r="C215" s="57" t="str">
        <f t="shared" si="7"/>
        <v>0241.3301</v>
      </c>
      <c r="D215" s="58" t="s">
        <v>2916</v>
      </c>
      <c r="E215" s="57" t="s">
        <v>15</v>
      </c>
      <c r="F215" s="57" t="s">
        <v>62</v>
      </c>
    </row>
    <row r="216" spans="1:6" x14ac:dyDescent="0.25">
      <c r="A216" s="57" t="s">
        <v>270</v>
      </c>
      <c r="B216" s="58" t="str">
        <f t="shared" si="6"/>
        <v xml:space="preserve"> Remove 4' Manhole Riser</v>
      </c>
      <c r="C216" s="57" t="str">
        <f t="shared" si="7"/>
        <v>0241.3302</v>
      </c>
      <c r="D216" s="58" t="s">
        <v>2916</v>
      </c>
      <c r="E216" s="57" t="s">
        <v>15</v>
      </c>
      <c r="F216" s="57" t="s">
        <v>62</v>
      </c>
    </row>
    <row r="217" spans="1:6" x14ac:dyDescent="0.25">
      <c r="A217" s="57" t="s">
        <v>271</v>
      </c>
      <c r="B217" s="58" t="str">
        <f t="shared" si="6"/>
        <v xml:space="preserve"> Remove 5' Manhole Riser</v>
      </c>
      <c r="C217" s="57" t="str">
        <f t="shared" si="7"/>
        <v>0241.3303</v>
      </c>
      <c r="D217" s="58" t="s">
        <v>2916</v>
      </c>
      <c r="E217" s="57" t="s">
        <v>15</v>
      </c>
      <c r="F217" s="57" t="s">
        <v>62</v>
      </c>
    </row>
    <row r="218" spans="1:6" x14ac:dyDescent="0.25">
      <c r="A218" s="57" t="s">
        <v>272</v>
      </c>
      <c r="B218" s="58" t="str">
        <f t="shared" si="6"/>
        <v xml:space="preserve"> Remove 4' Storm Junction Box</v>
      </c>
      <c r="C218" s="57" t="str">
        <f t="shared" si="7"/>
        <v>0241.3401</v>
      </c>
      <c r="D218" s="58" t="s">
        <v>2916</v>
      </c>
      <c r="E218" s="57" t="s">
        <v>15</v>
      </c>
      <c r="F218" s="57" t="s">
        <v>62</v>
      </c>
    </row>
    <row r="219" spans="1:6" x14ac:dyDescent="0.25">
      <c r="A219" s="57" t="s">
        <v>273</v>
      </c>
      <c r="B219" s="58" t="str">
        <f t="shared" si="6"/>
        <v xml:space="preserve"> Remove 5' Storm Juntion Box</v>
      </c>
      <c r="C219" s="57" t="str">
        <f t="shared" si="7"/>
        <v>0241.3402</v>
      </c>
      <c r="D219" s="58" t="s">
        <v>2916</v>
      </c>
      <c r="E219" s="57" t="s">
        <v>15</v>
      </c>
      <c r="F219" s="57" t="s">
        <v>62</v>
      </c>
    </row>
    <row r="220" spans="1:6" x14ac:dyDescent="0.25">
      <c r="A220" s="57" t="s">
        <v>274</v>
      </c>
      <c r="B220" s="58" t="str">
        <f t="shared" si="6"/>
        <v xml:space="preserve"> Remove 6' Storm Junction Box</v>
      </c>
      <c r="C220" s="57" t="str">
        <f t="shared" si="7"/>
        <v>0241.3403</v>
      </c>
      <c r="D220" s="58" t="s">
        <v>2916</v>
      </c>
      <c r="E220" s="57" t="s">
        <v>15</v>
      </c>
      <c r="F220" s="57" t="s">
        <v>62</v>
      </c>
    </row>
    <row r="221" spans="1:6" x14ac:dyDescent="0.25">
      <c r="A221" s="57" t="s">
        <v>275</v>
      </c>
      <c r="B221" s="58" t="str">
        <f t="shared" si="6"/>
        <v xml:space="preserve"> Remove 7' Storm Junction Box</v>
      </c>
      <c r="C221" s="57" t="str">
        <f t="shared" si="7"/>
        <v>0241.3404</v>
      </c>
      <c r="D221" s="58" t="s">
        <v>2916</v>
      </c>
      <c r="E221" s="57" t="s">
        <v>15</v>
      </c>
      <c r="F221" s="57" t="s">
        <v>62</v>
      </c>
    </row>
    <row r="222" spans="1:6" x14ac:dyDescent="0.25">
      <c r="A222" s="57" t="s">
        <v>276</v>
      </c>
      <c r="B222" s="58" t="str">
        <f t="shared" si="6"/>
        <v xml:space="preserve"> Remove 8' Storm Junction Box</v>
      </c>
      <c r="C222" s="57" t="str">
        <f t="shared" si="7"/>
        <v>0241.3405</v>
      </c>
      <c r="D222" s="58" t="s">
        <v>2916</v>
      </c>
      <c r="E222" s="57" t="s">
        <v>15</v>
      </c>
      <c r="F222" s="57" t="s">
        <v>62</v>
      </c>
    </row>
    <row r="223" spans="1:6" x14ac:dyDescent="0.25">
      <c r="A223" s="57" t="s">
        <v>277</v>
      </c>
      <c r="B223" s="58" t="str">
        <f t="shared" si="6"/>
        <v xml:space="preserve"> Remove Storm Junction Structure</v>
      </c>
      <c r="C223" s="57" t="str">
        <f t="shared" si="7"/>
        <v>0241.3501</v>
      </c>
      <c r="D223" s="58" t="s">
        <v>2916</v>
      </c>
      <c r="E223" s="57" t="s">
        <v>49</v>
      </c>
      <c r="F223" s="57" t="s">
        <v>62</v>
      </c>
    </row>
    <row r="224" spans="1:6" x14ac:dyDescent="0.25">
      <c r="A224" s="57" t="s">
        <v>278</v>
      </c>
      <c r="B224" s="58" t="str">
        <f t="shared" si="6"/>
        <v xml:space="preserve"> Remove 10' Curb Inlet</v>
      </c>
      <c r="C224" s="57" t="str">
        <f t="shared" si="7"/>
        <v>0241.4001</v>
      </c>
      <c r="D224" s="58" t="s">
        <v>2916</v>
      </c>
      <c r="E224" s="57" t="s">
        <v>15</v>
      </c>
      <c r="F224" s="57" t="s">
        <v>62</v>
      </c>
    </row>
    <row r="225" spans="1:6" x14ac:dyDescent="0.25">
      <c r="A225" s="57" t="s">
        <v>279</v>
      </c>
      <c r="B225" s="58" t="str">
        <f t="shared" si="6"/>
        <v xml:space="preserve"> Remove 15' Curb Inlet</v>
      </c>
      <c r="C225" s="57" t="str">
        <f t="shared" si="7"/>
        <v>0241.4002</v>
      </c>
      <c r="D225" s="58" t="s">
        <v>2916</v>
      </c>
      <c r="E225" s="57" t="s">
        <v>15</v>
      </c>
      <c r="F225" s="57" t="s">
        <v>62</v>
      </c>
    </row>
    <row r="226" spans="1:6" x14ac:dyDescent="0.25">
      <c r="A226" s="57" t="s">
        <v>280</v>
      </c>
      <c r="B226" s="58" t="str">
        <f t="shared" si="6"/>
        <v xml:space="preserve"> Remove 20' Curb Inlet</v>
      </c>
      <c r="C226" s="57" t="str">
        <f t="shared" si="7"/>
        <v>0241.4003</v>
      </c>
      <c r="D226" s="58" t="s">
        <v>2916</v>
      </c>
      <c r="E226" s="57" t="s">
        <v>15</v>
      </c>
      <c r="F226" s="57" t="s">
        <v>62</v>
      </c>
    </row>
    <row r="227" spans="1:6" x14ac:dyDescent="0.25">
      <c r="A227" s="57" t="s">
        <v>281</v>
      </c>
      <c r="B227" s="58" t="str">
        <f t="shared" si="6"/>
        <v xml:space="preserve"> Remove 30' Curb Inlet</v>
      </c>
      <c r="C227" s="57" t="str">
        <f t="shared" si="7"/>
        <v>0241.4004</v>
      </c>
      <c r="D227" s="58" t="s">
        <v>2916</v>
      </c>
      <c r="E227" s="57" t="s">
        <v>15</v>
      </c>
      <c r="F227" s="57" t="s">
        <v>62</v>
      </c>
    </row>
    <row r="228" spans="1:6" x14ac:dyDescent="0.25">
      <c r="A228" s="57" t="s">
        <v>282</v>
      </c>
      <c r="B228" s="58" t="str">
        <f t="shared" si="6"/>
        <v xml:space="preserve"> Remove 5' or Less Curb Inlet</v>
      </c>
      <c r="C228" s="57" t="str">
        <f t="shared" si="7"/>
        <v>0241.4005</v>
      </c>
      <c r="D228" s="58" t="s">
        <v>2916</v>
      </c>
      <c r="E228" s="57" t="s">
        <v>15</v>
      </c>
      <c r="F228" s="57" t="s">
        <v>62</v>
      </c>
    </row>
    <row r="229" spans="1:6" x14ac:dyDescent="0.25">
      <c r="A229" s="57" t="s">
        <v>283</v>
      </c>
      <c r="B229" s="58" t="str">
        <f t="shared" si="6"/>
        <v xml:space="preserve"> Remove 10' Recessed Inlet</v>
      </c>
      <c r="C229" s="57" t="str">
        <f t="shared" si="7"/>
        <v>0241.4101</v>
      </c>
      <c r="D229" s="58" t="s">
        <v>2916</v>
      </c>
      <c r="E229" s="57" t="s">
        <v>15</v>
      </c>
      <c r="F229" s="57" t="s">
        <v>62</v>
      </c>
    </row>
    <row r="230" spans="1:6" x14ac:dyDescent="0.25">
      <c r="A230" s="57" t="s">
        <v>284</v>
      </c>
      <c r="B230" s="58" t="str">
        <f t="shared" si="6"/>
        <v xml:space="preserve"> Remove 15' Recessed Inlet</v>
      </c>
      <c r="C230" s="57" t="str">
        <f t="shared" si="7"/>
        <v>0241.4102</v>
      </c>
      <c r="D230" s="58" t="s">
        <v>2916</v>
      </c>
      <c r="E230" s="57" t="s">
        <v>15</v>
      </c>
      <c r="F230" s="57" t="s">
        <v>62</v>
      </c>
    </row>
    <row r="231" spans="1:6" x14ac:dyDescent="0.25">
      <c r="A231" s="57" t="s">
        <v>285</v>
      </c>
      <c r="B231" s="58" t="str">
        <f t="shared" si="6"/>
        <v xml:space="preserve"> Remove 20' Recessed Inlet</v>
      </c>
      <c r="C231" s="57" t="str">
        <f t="shared" si="7"/>
        <v>0241.4103</v>
      </c>
      <c r="D231" s="58" t="s">
        <v>2916</v>
      </c>
      <c r="E231" s="57" t="s">
        <v>15</v>
      </c>
      <c r="F231" s="57" t="s">
        <v>62</v>
      </c>
    </row>
    <row r="232" spans="1:6" x14ac:dyDescent="0.25">
      <c r="A232" s="57" t="s">
        <v>286</v>
      </c>
      <c r="B232" s="58" t="str">
        <f t="shared" si="6"/>
        <v xml:space="preserve"> Remove 30' Recessed Inlet</v>
      </c>
      <c r="C232" s="57" t="str">
        <f t="shared" si="7"/>
        <v>0241.4104</v>
      </c>
      <c r="D232" s="58" t="s">
        <v>2916</v>
      </c>
      <c r="E232" s="57" t="s">
        <v>15</v>
      </c>
      <c r="F232" s="57" t="s">
        <v>62</v>
      </c>
    </row>
    <row r="233" spans="1:6" x14ac:dyDescent="0.25">
      <c r="A233" s="57" t="s">
        <v>287</v>
      </c>
      <c r="B233" s="58" t="str">
        <f t="shared" si="6"/>
        <v xml:space="preserve"> Remove 4' Drop Inlet</v>
      </c>
      <c r="C233" s="57" t="str">
        <f t="shared" si="7"/>
        <v>0241.4201</v>
      </c>
      <c r="D233" s="58" t="s">
        <v>2916</v>
      </c>
      <c r="E233" s="57" t="s">
        <v>15</v>
      </c>
      <c r="F233" s="57" t="s">
        <v>62</v>
      </c>
    </row>
    <row r="234" spans="1:6" x14ac:dyDescent="0.25">
      <c r="A234" s="57" t="s">
        <v>288</v>
      </c>
      <c r="B234" s="58" t="str">
        <f t="shared" si="6"/>
        <v xml:space="preserve"> Remove 5' Drop Inlet</v>
      </c>
      <c r="C234" s="57" t="str">
        <f t="shared" si="7"/>
        <v>0241.4202</v>
      </c>
      <c r="D234" s="58" t="s">
        <v>2916</v>
      </c>
      <c r="E234" s="57" t="s">
        <v>15</v>
      </c>
      <c r="F234" s="57" t="s">
        <v>62</v>
      </c>
    </row>
    <row r="235" spans="1:6" x14ac:dyDescent="0.25">
      <c r="A235" s="57" t="s">
        <v>289</v>
      </c>
      <c r="B235" s="58" t="str">
        <f t="shared" si="6"/>
        <v xml:space="preserve"> Remove 6' Drop Inlet</v>
      </c>
      <c r="C235" s="57" t="str">
        <f t="shared" si="7"/>
        <v>0241.4203</v>
      </c>
      <c r="D235" s="58" t="s">
        <v>2916</v>
      </c>
      <c r="E235" s="57" t="s">
        <v>15</v>
      </c>
      <c r="F235" s="57" t="s">
        <v>62</v>
      </c>
    </row>
    <row r="236" spans="1:6" x14ac:dyDescent="0.25">
      <c r="A236" s="57" t="s">
        <v>290</v>
      </c>
      <c r="B236" s="58" t="str">
        <f t="shared" si="6"/>
        <v xml:space="preserve"> Remove 2' Grate Inlet</v>
      </c>
      <c r="C236" s="57" t="str">
        <f t="shared" si="7"/>
        <v>0241.4301</v>
      </c>
      <c r="D236" s="58" t="s">
        <v>2916</v>
      </c>
      <c r="E236" s="57" t="s">
        <v>15</v>
      </c>
      <c r="F236" s="57" t="s">
        <v>62</v>
      </c>
    </row>
    <row r="237" spans="1:6" x14ac:dyDescent="0.25">
      <c r="A237" s="57" t="s">
        <v>291</v>
      </c>
      <c r="B237" s="58" t="str">
        <f t="shared" si="6"/>
        <v xml:space="preserve"> Remove 3' Grate Inlet</v>
      </c>
      <c r="C237" s="57" t="str">
        <f t="shared" si="7"/>
        <v>0241.4302</v>
      </c>
      <c r="D237" s="58" t="s">
        <v>2916</v>
      </c>
      <c r="E237" s="57" t="s">
        <v>15</v>
      </c>
      <c r="F237" s="57" t="s">
        <v>62</v>
      </c>
    </row>
    <row r="238" spans="1:6" x14ac:dyDescent="0.25">
      <c r="A238" s="57" t="s">
        <v>292</v>
      </c>
      <c r="B238" s="58" t="str">
        <f t="shared" si="6"/>
        <v xml:space="preserve"> Remove 4' Grate Inlet</v>
      </c>
      <c r="C238" s="57" t="str">
        <f t="shared" si="7"/>
        <v>0241.4303</v>
      </c>
      <c r="D238" s="58" t="s">
        <v>2916</v>
      </c>
      <c r="E238" s="57" t="s">
        <v>15</v>
      </c>
      <c r="F238" s="57" t="s">
        <v>62</v>
      </c>
    </row>
    <row r="239" spans="1:6" x14ac:dyDescent="0.25">
      <c r="A239" s="57" t="s">
        <v>293</v>
      </c>
      <c r="B239" s="58" t="str">
        <f t="shared" si="6"/>
        <v xml:space="preserve"> Remove Headwall/SET</v>
      </c>
      <c r="C239" s="57" t="str">
        <f t="shared" si="7"/>
        <v>0241.4401</v>
      </c>
      <c r="D239" s="58" t="s">
        <v>2916</v>
      </c>
      <c r="E239" s="57" t="s">
        <v>15</v>
      </c>
      <c r="F239" s="57" t="s">
        <v>62</v>
      </c>
    </row>
    <row r="240" spans="1:6" x14ac:dyDescent="0.25">
      <c r="A240" s="57" t="s">
        <v>294</v>
      </c>
      <c r="B240" s="58" t="str">
        <f t="shared" si="6"/>
        <v xml:space="preserve"> Remove 6" Trench Drain</v>
      </c>
      <c r="C240" s="57" t="str">
        <f t="shared" si="7"/>
        <v>0241.4501</v>
      </c>
      <c r="D240" s="58" t="s">
        <v>2916</v>
      </c>
      <c r="E240" s="57" t="s">
        <v>11</v>
      </c>
      <c r="F240" s="57" t="s">
        <v>62</v>
      </c>
    </row>
    <row r="241" spans="1:6" x14ac:dyDescent="0.25">
      <c r="A241" s="57" t="s">
        <v>295</v>
      </c>
      <c r="B241" s="58" t="str">
        <f t="shared" si="6"/>
        <v xml:space="preserve"> Remove 8" Trench Drain</v>
      </c>
      <c r="C241" s="57" t="str">
        <f t="shared" si="7"/>
        <v>0241.4502</v>
      </c>
      <c r="D241" s="58" t="s">
        <v>2916</v>
      </c>
      <c r="E241" s="57" t="s">
        <v>11</v>
      </c>
      <c r="F241" s="57" t="s">
        <v>62</v>
      </c>
    </row>
    <row r="242" spans="1:6" x14ac:dyDescent="0.25">
      <c r="A242" s="57" t="s">
        <v>296</v>
      </c>
      <c r="B242" s="58" t="str">
        <f t="shared" si="6"/>
        <v xml:space="preserve"> Remove 12" Trench Drain</v>
      </c>
      <c r="C242" s="57" t="str">
        <f t="shared" si="7"/>
        <v>0241.4503</v>
      </c>
      <c r="D242" s="58" t="s">
        <v>2916</v>
      </c>
      <c r="E242" s="57" t="s">
        <v>11</v>
      </c>
      <c r="F242" s="57" t="s">
        <v>62</v>
      </c>
    </row>
    <row r="243" spans="1:6" x14ac:dyDescent="0.25">
      <c r="A243" s="57" t="s">
        <v>297</v>
      </c>
      <c r="B243" s="58" t="str">
        <f t="shared" si="6"/>
        <v xml:space="preserve"> Remove 18" Trench Drain</v>
      </c>
      <c r="C243" s="57" t="str">
        <f t="shared" si="7"/>
        <v>0241.4504</v>
      </c>
      <c r="D243" s="58" t="s">
        <v>2916</v>
      </c>
      <c r="E243" s="57" t="s">
        <v>11</v>
      </c>
      <c r="F243" s="57" t="s">
        <v>62</v>
      </c>
    </row>
    <row r="244" spans="1:6" x14ac:dyDescent="0.25">
      <c r="A244" s="57" t="s">
        <v>298</v>
      </c>
      <c r="B244" s="58" t="str">
        <f t="shared" si="6"/>
        <v xml:space="preserve"> Remove 24" Trench Drain</v>
      </c>
      <c r="C244" s="57" t="str">
        <f t="shared" si="7"/>
        <v>0241.4505</v>
      </c>
      <c r="D244" s="58" t="s">
        <v>2916</v>
      </c>
      <c r="E244" s="57" t="s">
        <v>11</v>
      </c>
      <c r="F244" s="57" t="s">
        <v>62</v>
      </c>
    </row>
    <row r="245" spans="1:6" x14ac:dyDescent="0.25">
      <c r="A245" s="57" t="s">
        <v>299</v>
      </c>
      <c r="B245" s="58" t="str">
        <f t="shared" si="6"/>
        <v xml:space="preserve"> Abandon Manhole</v>
      </c>
      <c r="C245" s="57" t="str">
        <f t="shared" si="7"/>
        <v>0241.5001</v>
      </c>
      <c r="D245" s="58" t="s">
        <v>2916</v>
      </c>
      <c r="E245" s="57" t="s">
        <v>15</v>
      </c>
      <c r="F245" s="57" t="s">
        <v>62</v>
      </c>
    </row>
    <row r="246" spans="1:6" x14ac:dyDescent="0.25">
      <c r="A246" s="57" t="s">
        <v>300</v>
      </c>
      <c r="B246" s="58" t="str">
        <f t="shared" si="6"/>
        <v xml:space="preserve"> Concrete Encase Sewer Pipe</v>
      </c>
      <c r="C246" s="57" t="str">
        <f t="shared" si="7"/>
        <v>0330.0001</v>
      </c>
      <c r="D246" s="58" t="s">
        <v>2917</v>
      </c>
      <c r="E246" s="57" t="s">
        <v>41</v>
      </c>
      <c r="F246" s="57" t="s">
        <v>301</v>
      </c>
    </row>
    <row r="247" spans="1:6" x14ac:dyDescent="0.25">
      <c r="A247" s="57" t="s">
        <v>302</v>
      </c>
      <c r="B247" s="58" t="str">
        <f t="shared" si="6"/>
        <v xml:space="preserve"> Electrical Facilities</v>
      </c>
      <c r="C247" s="57" t="str">
        <f t="shared" si="7"/>
        <v>2605.0101</v>
      </c>
      <c r="D247" s="58" t="s">
        <v>2918</v>
      </c>
      <c r="E247" s="57" t="s">
        <v>49</v>
      </c>
      <c r="F247" s="57" t="s">
        <v>303</v>
      </c>
    </row>
    <row r="248" spans="1:6" x14ac:dyDescent="0.25">
      <c r="A248" s="57" t="s">
        <v>304</v>
      </c>
      <c r="B248" s="58" t="str">
        <f t="shared" si="6"/>
        <v xml:space="preserve"> Furnish/Install Elec Serv Pedestal</v>
      </c>
      <c r="C248" s="57" t="str">
        <f t="shared" si="7"/>
        <v>2605.0111</v>
      </c>
      <c r="D248" s="58" t="s">
        <v>2918</v>
      </c>
      <c r="E248" s="57" t="s">
        <v>15</v>
      </c>
      <c r="F248" s="57" t="s">
        <v>303</v>
      </c>
    </row>
    <row r="249" spans="1:6" x14ac:dyDescent="0.25">
      <c r="A249" s="57" t="s">
        <v>305</v>
      </c>
      <c r="B249" s="58" t="str">
        <f t="shared" si="6"/>
        <v xml:space="preserve"> Install Elec Serv Pedestal</v>
      </c>
      <c r="C249" s="57" t="str">
        <f t="shared" si="7"/>
        <v>2605.0112</v>
      </c>
      <c r="D249" s="58" t="s">
        <v>2918</v>
      </c>
      <c r="E249" s="57" t="s">
        <v>15</v>
      </c>
      <c r="F249" s="57" t="s">
        <v>303</v>
      </c>
    </row>
    <row r="250" spans="1:6" x14ac:dyDescent="0.25">
      <c r="A250" s="59" t="s">
        <v>306</v>
      </c>
      <c r="B250" s="58" t="str">
        <f t="shared" si="6"/>
        <v xml:space="preserve"> Remove Elec Serv Pedestal</v>
      </c>
      <c r="C250" s="57" t="str">
        <f t="shared" si="7"/>
        <v>2605.0113</v>
      </c>
      <c r="D250" s="58" t="s">
        <v>2918</v>
      </c>
      <c r="E250" s="59" t="s">
        <v>15</v>
      </c>
      <c r="F250" s="59" t="s">
        <v>303</v>
      </c>
    </row>
    <row r="251" spans="1:6" x14ac:dyDescent="0.25">
      <c r="A251" s="59" t="s">
        <v>307</v>
      </c>
      <c r="B251" s="58" t="str">
        <f t="shared" si="6"/>
        <v xml:space="preserve"> Furnish/Install Elec Serv Pole Mnt</v>
      </c>
      <c r="C251" s="57" t="str">
        <f t="shared" si="7"/>
        <v>2605.0121</v>
      </c>
      <c r="D251" s="58" t="s">
        <v>2918</v>
      </c>
      <c r="E251" s="59" t="s">
        <v>15</v>
      </c>
      <c r="F251" s="59" t="s">
        <v>303</v>
      </c>
    </row>
    <row r="252" spans="1:6" x14ac:dyDescent="0.25">
      <c r="A252" s="59" t="s">
        <v>308</v>
      </c>
      <c r="B252" s="58" t="str">
        <f t="shared" si="6"/>
        <v xml:space="preserve"> Install Elec Serv Pole Mnt</v>
      </c>
      <c r="C252" s="57" t="str">
        <f t="shared" si="7"/>
        <v>2605.0122</v>
      </c>
      <c r="D252" s="58" t="s">
        <v>2918</v>
      </c>
      <c r="E252" s="59" t="s">
        <v>15</v>
      </c>
      <c r="F252" s="59" t="s">
        <v>303</v>
      </c>
    </row>
    <row r="253" spans="1:6" x14ac:dyDescent="0.25">
      <c r="A253" s="59" t="s">
        <v>309</v>
      </c>
      <c r="B253" s="58" t="str">
        <f t="shared" si="6"/>
        <v xml:space="preserve"> Remove Elec Serv Pole Mnt</v>
      </c>
      <c r="C253" s="57" t="str">
        <f t="shared" si="7"/>
        <v>2605.0123</v>
      </c>
      <c r="D253" s="58" t="s">
        <v>2918</v>
      </c>
      <c r="E253" s="59" t="s">
        <v>15</v>
      </c>
      <c r="F253" s="59" t="s">
        <v>303</v>
      </c>
    </row>
    <row r="254" spans="1:6" x14ac:dyDescent="0.25">
      <c r="A254" s="57" t="s">
        <v>310</v>
      </c>
      <c r="B254" s="58" t="str">
        <f t="shared" si="6"/>
        <v xml:space="preserve"> Salvage Electrical Equipment</v>
      </c>
      <c r="C254" s="57" t="str">
        <f t="shared" si="7"/>
        <v>2605.0131</v>
      </c>
      <c r="D254" s="58" t="s">
        <v>2918</v>
      </c>
      <c r="E254" s="57" t="s">
        <v>49</v>
      </c>
      <c r="F254" s="57" t="s">
        <v>311</v>
      </c>
    </row>
    <row r="255" spans="1:6" x14ac:dyDescent="0.25">
      <c r="A255" s="57" t="s">
        <v>312</v>
      </c>
      <c r="B255" s="58" t="str">
        <f t="shared" si="6"/>
        <v xml:space="preserve"> Conduit Box</v>
      </c>
      <c r="C255" s="57" t="str">
        <f t="shared" si="7"/>
        <v>2605.2101</v>
      </c>
      <c r="D255" s="58" t="s">
        <v>2918</v>
      </c>
      <c r="E255" s="57" t="s">
        <v>15</v>
      </c>
      <c r="F255" s="57" t="s">
        <v>25</v>
      </c>
    </row>
    <row r="256" spans="1:6" x14ac:dyDescent="0.25">
      <c r="A256" s="57" t="s">
        <v>313</v>
      </c>
      <c r="B256" s="58" t="str">
        <f t="shared" si="6"/>
        <v xml:space="preserve"> 1 1/4" CONDT PVC SCH 80 (T)</v>
      </c>
      <c r="C256" s="57" t="str">
        <f t="shared" si="7"/>
        <v>2605.3001</v>
      </c>
      <c r="D256" s="58" t="s">
        <v>2918</v>
      </c>
      <c r="E256" s="57" t="s">
        <v>11</v>
      </c>
      <c r="F256" s="57" t="s">
        <v>25</v>
      </c>
    </row>
    <row r="257" spans="1:6" x14ac:dyDescent="0.25">
      <c r="A257" s="57" t="s">
        <v>314</v>
      </c>
      <c r="B257" s="58" t="str">
        <f t="shared" si="6"/>
        <v xml:space="preserve"> 1 1/4" CONDT PVC SCH 80 (B)</v>
      </c>
      <c r="C257" s="57" t="str">
        <f t="shared" si="7"/>
        <v>2605.3002</v>
      </c>
      <c r="D257" s="58" t="s">
        <v>2918</v>
      </c>
      <c r="E257" s="57" t="s">
        <v>11</v>
      </c>
      <c r="F257" s="57" t="s">
        <v>25</v>
      </c>
    </row>
    <row r="258" spans="1:6" x14ac:dyDescent="0.25">
      <c r="A258" s="57" t="s">
        <v>315</v>
      </c>
      <c r="B258" s="58" t="str">
        <f t="shared" si="6"/>
        <v xml:space="preserve"> 1 1/4" CONDT RM (T)</v>
      </c>
      <c r="C258" s="57" t="str">
        <f t="shared" si="7"/>
        <v>2605.3003</v>
      </c>
      <c r="D258" s="58" t="s">
        <v>2918</v>
      </c>
      <c r="E258" s="57" t="s">
        <v>11</v>
      </c>
      <c r="F258" s="57" t="s">
        <v>25</v>
      </c>
    </row>
    <row r="259" spans="1:6" x14ac:dyDescent="0.25">
      <c r="A259" s="57" t="s">
        <v>316</v>
      </c>
      <c r="B259" s="58" t="str">
        <f t="shared" ref="B259:B322" si="8">RIGHT(A259,LEN(A259)-FIND(" ",A259))</f>
        <v xml:space="preserve"> 1 1/4" CONDT RM (Riser)</v>
      </c>
      <c r="C259" s="57" t="str">
        <f t="shared" ref="C259:C322" si="9">LEFT(A259,9)</f>
        <v>2605.3004</v>
      </c>
      <c r="D259" s="58" t="s">
        <v>2918</v>
      </c>
      <c r="E259" s="57" t="s">
        <v>11</v>
      </c>
      <c r="F259" s="57" t="s">
        <v>25</v>
      </c>
    </row>
    <row r="260" spans="1:6" ht="30" x14ac:dyDescent="0.25">
      <c r="A260" s="57" t="s">
        <v>317</v>
      </c>
      <c r="B260" s="58" t="str">
        <f t="shared" si="8"/>
        <v xml:space="preserve"> 1 1/4" CONDT PVC SCH 80 For Riser w/Hardware and Conductor</v>
      </c>
      <c r="C260" s="57" t="str">
        <f t="shared" si="9"/>
        <v>2605.3005</v>
      </c>
      <c r="D260" s="58" t="s">
        <v>2918</v>
      </c>
      <c r="E260" s="57" t="s">
        <v>15</v>
      </c>
      <c r="F260" s="57" t="s">
        <v>25</v>
      </c>
    </row>
    <row r="261" spans="1:6" x14ac:dyDescent="0.25">
      <c r="A261" s="57" t="s">
        <v>318</v>
      </c>
      <c r="B261" s="58" t="str">
        <f t="shared" si="8"/>
        <v xml:space="preserve"> 1 1/2" CONDT PVC SCH 80 (T)</v>
      </c>
      <c r="C261" s="57" t="str">
        <f t="shared" si="9"/>
        <v>2605.3006</v>
      </c>
      <c r="D261" s="58" t="s">
        <v>2918</v>
      </c>
      <c r="E261" s="57" t="s">
        <v>11</v>
      </c>
      <c r="F261" s="57" t="s">
        <v>25</v>
      </c>
    </row>
    <row r="262" spans="1:6" x14ac:dyDescent="0.25">
      <c r="A262" s="57" t="s">
        <v>319</v>
      </c>
      <c r="B262" s="58" t="str">
        <f t="shared" si="8"/>
        <v xml:space="preserve"> 1 1/2" CONDT PVC SCH 80 (B)</v>
      </c>
      <c r="C262" s="57" t="str">
        <f t="shared" si="9"/>
        <v>2605.3007</v>
      </c>
      <c r="D262" s="58" t="s">
        <v>2918</v>
      </c>
      <c r="E262" s="57" t="s">
        <v>11</v>
      </c>
      <c r="F262" s="57" t="s">
        <v>25</v>
      </c>
    </row>
    <row r="263" spans="1:6" x14ac:dyDescent="0.25">
      <c r="A263" s="57" t="s">
        <v>320</v>
      </c>
      <c r="B263" s="58" t="str">
        <f t="shared" si="8"/>
        <v xml:space="preserve"> 1 1/2" CONDT PVC SCH 80, Bore</v>
      </c>
      <c r="C263" s="57" t="str">
        <f t="shared" si="9"/>
        <v>2605.3008</v>
      </c>
      <c r="D263" s="58" t="s">
        <v>2918</v>
      </c>
      <c r="E263" s="57" t="s">
        <v>11</v>
      </c>
      <c r="F263" s="57" t="s">
        <v>25</v>
      </c>
    </row>
    <row r="264" spans="1:6" x14ac:dyDescent="0.25">
      <c r="A264" s="57" t="s">
        <v>321</v>
      </c>
      <c r="B264" s="58" t="str">
        <f t="shared" si="8"/>
        <v xml:space="preserve"> 1 1/2" CONDT PVC SCH 80, Open Cut</v>
      </c>
      <c r="C264" s="57" t="str">
        <f t="shared" si="9"/>
        <v>2605.3009</v>
      </c>
      <c r="D264" s="58" t="s">
        <v>2918</v>
      </c>
      <c r="E264" s="57" t="s">
        <v>11</v>
      </c>
      <c r="F264" s="57" t="s">
        <v>25</v>
      </c>
    </row>
    <row r="265" spans="1:6" x14ac:dyDescent="0.25">
      <c r="A265" s="57" t="s">
        <v>322</v>
      </c>
      <c r="B265" s="58" t="str">
        <f t="shared" si="8"/>
        <v xml:space="preserve"> 2" CONDT PVC SCH 40 (T)</v>
      </c>
      <c r="C265" s="57" t="str">
        <f t="shared" si="9"/>
        <v>2605.3011</v>
      </c>
      <c r="D265" s="58" t="s">
        <v>2918</v>
      </c>
      <c r="E265" s="57" t="s">
        <v>11</v>
      </c>
      <c r="F265" s="57" t="s">
        <v>25</v>
      </c>
    </row>
    <row r="266" spans="1:6" x14ac:dyDescent="0.25">
      <c r="A266" s="57" t="s">
        <v>323</v>
      </c>
      <c r="B266" s="58" t="str">
        <f t="shared" si="8"/>
        <v xml:space="preserve"> 2" CONDT PVC SCH 40 (B)</v>
      </c>
      <c r="C266" s="57" t="str">
        <f t="shared" si="9"/>
        <v>2605.3012</v>
      </c>
      <c r="D266" s="58" t="s">
        <v>2918</v>
      </c>
      <c r="E266" s="57" t="s">
        <v>11</v>
      </c>
      <c r="F266" s="57" t="s">
        <v>25</v>
      </c>
    </row>
    <row r="267" spans="1:6" x14ac:dyDescent="0.25">
      <c r="A267" s="57" t="s">
        <v>324</v>
      </c>
      <c r="B267" s="58" t="str">
        <f t="shared" si="8"/>
        <v xml:space="preserve"> 2" CONDT RM (T)</v>
      </c>
      <c r="C267" s="57" t="str">
        <f t="shared" si="9"/>
        <v>2605.3013</v>
      </c>
      <c r="D267" s="58" t="s">
        <v>2918</v>
      </c>
      <c r="E267" s="57" t="s">
        <v>11</v>
      </c>
      <c r="F267" s="57" t="s">
        <v>25</v>
      </c>
    </row>
    <row r="268" spans="1:6" x14ac:dyDescent="0.25">
      <c r="A268" s="57" t="s">
        <v>325</v>
      </c>
      <c r="B268" s="58" t="str">
        <f t="shared" si="8"/>
        <v xml:space="preserve"> 2" CONDT RM (Riser)</v>
      </c>
      <c r="C268" s="57" t="str">
        <f t="shared" si="9"/>
        <v>2605.3014</v>
      </c>
      <c r="D268" s="58" t="s">
        <v>2918</v>
      </c>
      <c r="E268" s="57" t="s">
        <v>11</v>
      </c>
      <c r="F268" s="57" t="s">
        <v>25</v>
      </c>
    </row>
    <row r="269" spans="1:6" x14ac:dyDescent="0.25">
      <c r="A269" s="57" t="s">
        <v>326</v>
      </c>
      <c r="B269" s="58" t="str">
        <f t="shared" si="8"/>
        <v xml:space="preserve"> 2" CONDT PVC SCH 80 (T)</v>
      </c>
      <c r="C269" s="57" t="str">
        <f t="shared" si="9"/>
        <v>2605.3015</v>
      </c>
      <c r="D269" s="58" t="s">
        <v>2918</v>
      </c>
      <c r="E269" s="57" t="s">
        <v>11</v>
      </c>
      <c r="F269" s="57" t="s">
        <v>25</v>
      </c>
    </row>
    <row r="270" spans="1:6" x14ac:dyDescent="0.25">
      <c r="A270" s="57" t="s">
        <v>327</v>
      </c>
      <c r="B270" s="58" t="str">
        <f t="shared" si="8"/>
        <v xml:space="preserve"> 2" CONDT PVC SCH 80 (B)</v>
      </c>
      <c r="C270" s="57" t="str">
        <f t="shared" si="9"/>
        <v>2605.3016</v>
      </c>
      <c r="D270" s="58" t="s">
        <v>2918</v>
      </c>
      <c r="E270" s="57" t="s">
        <v>11</v>
      </c>
      <c r="F270" s="57" t="s">
        <v>25</v>
      </c>
    </row>
    <row r="271" spans="1:6" ht="30" x14ac:dyDescent="0.25">
      <c r="A271" s="57" t="s">
        <v>328</v>
      </c>
      <c r="B271" s="58" t="str">
        <f t="shared" si="8"/>
        <v xml:space="preserve"> 2" CONDT PVC SCH 80 For Riser w/Hardware and Conductor</v>
      </c>
      <c r="C271" s="57" t="str">
        <f t="shared" si="9"/>
        <v>2605.3017</v>
      </c>
      <c r="D271" s="58" t="s">
        <v>2918</v>
      </c>
      <c r="E271" s="57" t="s">
        <v>15</v>
      </c>
      <c r="F271" s="57" t="s">
        <v>25</v>
      </c>
    </row>
    <row r="272" spans="1:6" x14ac:dyDescent="0.25">
      <c r="A272" s="57" t="s">
        <v>329</v>
      </c>
      <c r="B272" s="58" t="str">
        <f t="shared" si="8"/>
        <v xml:space="preserve"> 2" CONDT PVC SCH 80, Open Cut</v>
      </c>
      <c r="C272" s="57" t="str">
        <f t="shared" si="9"/>
        <v>2605.3018</v>
      </c>
      <c r="D272" s="58" t="s">
        <v>2918</v>
      </c>
      <c r="E272" s="57" t="s">
        <v>11</v>
      </c>
      <c r="F272" s="57" t="s">
        <v>25</v>
      </c>
    </row>
    <row r="273" spans="1:6" x14ac:dyDescent="0.25">
      <c r="A273" s="57" t="s">
        <v>330</v>
      </c>
      <c r="B273" s="58" t="str">
        <f t="shared" si="8"/>
        <v xml:space="preserve"> 2" CONDT PVC SCH 80, Bore</v>
      </c>
      <c r="C273" s="57" t="str">
        <f t="shared" si="9"/>
        <v>2605.3019</v>
      </c>
      <c r="D273" s="58" t="s">
        <v>2918</v>
      </c>
      <c r="E273" s="57" t="s">
        <v>11</v>
      </c>
      <c r="F273" s="57" t="s">
        <v>25</v>
      </c>
    </row>
    <row r="274" spans="1:6" x14ac:dyDescent="0.25">
      <c r="A274" s="57" t="s">
        <v>331</v>
      </c>
      <c r="B274" s="58" t="str">
        <f t="shared" si="8"/>
        <v xml:space="preserve"> 3" CONDT PVC SCH 40 (T)</v>
      </c>
      <c r="C274" s="57" t="str">
        <f t="shared" si="9"/>
        <v>2605.3021</v>
      </c>
      <c r="D274" s="58" t="s">
        <v>2918</v>
      </c>
      <c r="E274" s="57" t="s">
        <v>11</v>
      </c>
      <c r="F274" s="57" t="s">
        <v>25</v>
      </c>
    </row>
    <row r="275" spans="1:6" x14ac:dyDescent="0.25">
      <c r="A275" s="57" t="s">
        <v>332</v>
      </c>
      <c r="B275" s="58" t="str">
        <f t="shared" si="8"/>
        <v xml:space="preserve"> 3" CONDT PVC SCH 40 (B)</v>
      </c>
      <c r="C275" s="57" t="str">
        <f t="shared" si="9"/>
        <v>2605.3022</v>
      </c>
      <c r="D275" s="58" t="s">
        <v>2918</v>
      </c>
      <c r="E275" s="57" t="s">
        <v>11</v>
      </c>
      <c r="F275" s="57" t="s">
        <v>25</v>
      </c>
    </row>
    <row r="276" spans="1:6" x14ac:dyDescent="0.25">
      <c r="A276" s="57" t="s">
        <v>333</v>
      </c>
      <c r="B276" s="58" t="str">
        <f t="shared" si="8"/>
        <v xml:space="preserve"> 3" CONDT RM (T)</v>
      </c>
      <c r="C276" s="57" t="str">
        <f t="shared" si="9"/>
        <v>2605.3023</v>
      </c>
      <c r="D276" s="58" t="s">
        <v>2918</v>
      </c>
      <c r="E276" s="57" t="s">
        <v>11</v>
      </c>
      <c r="F276" s="57" t="s">
        <v>25</v>
      </c>
    </row>
    <row r="277" spans="1:6" x14ac:dyDescent="0.25">
      <c r="A277" s="57" t="s">
        <v>334</v>
      </c>
      <c r="B277" s="58" t="str">
        <f t="shared" si="8"/>
        <v xml:space="preserve"> 3" CONDT RM (Riser)</v>
      </c>
      <c r="C277" s="57" t="str">
        <f t="shared" si="9"/>
        <v>2605.3024</v>
      </c>
      <c r="D277" s="58" t="s">
        <v>2918</v>
      </c>
      <c r="E277" s="57" t="s">
        <v>11</v>
      </c>
      <c r="F277" s="57" t="s">
        <v>25</v>
      </c>
    </row>
    <row r="278" spans="1:6" x14ac:dyDescent="0.25">
      <c r="A278" s="57" t="s">
        <v>335</v>
      </c>
      <c r="B278" s="58" t="str">
        <f t="shared" si="8"/>
        <v xml:space="preserve"> 3" CONDT PVC SCH 80 (T)</v>
      </c>
      <c r="C278" s="57" t="str">
        <f t="shared" si="9"/>
        <v>2605.3025</v>
      </c>
      <c r="D278" s="58" t="s">
        <v>2918</v>
      </c>
      <c r="E278" s="57" t="s">
        <v>11</v>
      </c>
      <c r="F278" s="57" t="s">
        <v>25</v>
      </c>
    </row>
    <row r="279" spans="1:6" x14ac:dyDescent="0.25">
      <c r="A279" s="57" t="s">
        <v>336</v>
      </c>
      <c r="B279" s="58" t="str">
        <f t="shared" si="8"/>
        <v xml:space="preserve"> 3" CONDT PVC SCH 80 (B)</v>
      </c>
      <c r="C279" s="57" t="str">
        <f t="shared" si="9"/>
        <v>2605.3026</v>
      </c>
      <c r="D279" s="58" t="s">
        <v>2918</v>
      </c>
      <c r="E279" s="57" t="s">
        <v>11</v>
      </c>
      <c r="F279" s="57" t="s">
        <v>25</v>
      </c>
    </row>
    <row r="280" spans="1:6" x14ac:dyDescent="0.25">
      <c r="A280" s="57" t="s">
        <v>337</v>
      </c>
      <c r="B280" s="58" t="str">
        <f t="shared" si="8"/>
        <v xml:space="preserve"> 3" CONDT PVC SCH 80, Open Cut</v>
      </c>
      <c r="C280" s="57" t="str">
        <f t="shared" si="9"/>
        <v>2605.3027</v>
      </c>
      <c r="D280" s="58" t="s">
        <v>2918</v>
      </c>
      <c r="E280" s="57" t="s">
        <v>11</v>
      </c>
      <c r="F280" s="57" t="s">
        <v>25</v>
      </c>
    </row>
    <row r="281" spans="1:6" x14ac:dyDescent="0.25">
      <c r="A281" s="57" t="s">
        <v>338</v>
      </c>
      <c r="B281" s="58" t="str">
        <f t="shared" si="8"/>
        <v xml:space="preserve"> 3" CONDT PVC SCH 80, Bore</v>
      </c>
      <c r="C281" s="57" t="str">
        <f t="shared" si="9"/>
        <v>2605.3028</v>
      </c>
      <c r="D281" s="58" t="s">
        <v>2918</v>
      </c>
      <c r="E281" s="57" t="s">
        <v>11</v>
      </c>
      <c r="F281" s="57" t="s">
        <v>25</v>
      </c>
    </row>
    <row r="282" spans="1:6" x14ac:dyDescent="0.25">
      <c r="A282" s="57" t="s">
        <v>339</v>
      </c>
      <c r="B282" s="58" t="str">
        <f t="shared" si="8"/>
        <v xml:space="preserve"> 4" CONDT PVC SCH 40 (T)</v>
      </c>
      <c r="C282" s="57" t="str">
        <f t="shared" si="9"/>
        <v>2605.3031</v>
      </c>
      <c r="D282" s="58" t="s">
        <v>2918</v>
      </c>
      <c r="E282" s="57" t="s">
        <v>11</v>
      </c>
      <c r="F282" s="57" t="s">
        <v>25</v>
      </c>
    </row>
    <row r="283" spans="1:6" x14ac:dyDescent="0.25">
      <c r="A283" s="57" t="s">
        <v>340</v>
      </c>
      <c r="B283" s="58" t="str">
        <f t="shared" si="8"/>
        <v xml:space="preserve"> 4" CONDT PVC SCH 40 (B)</v>
      </c>
      <c r="C283" s="57" t="str">
        <f t="shared" si="9"/>
        <v>2605.3032</v>
      </c>
      <c r="D283" s="58" t="s">
        <v>2918</v>
      </c>
      <c r="E283" s="57" t="s">
        <v>11</v>
      </c>
      <c r="F283" s="57" t="s">
        <v>25</v>
      </c>
    </row>
    <row r="284" spans="1:6" x14ac:dyDescent="0.25">
      <c r="A284" s="57" t="s">
        <v>341</v>
      </c>
      <c r="B284" s="58" t="str">
        <f t="shared" si="8"/>
        <v xml:space="preserve"> 4" CONDT PVC SCH 80 (T)</v>
      </c>
      <c r="C284" s="57" t="str">
        <f t="shared" si="9"/>
        <v>2605.3033</v>
      </c>
      <c r="D284" s="58" t="s">
        <v>2918</v>
      </c>
      <c r="E284" s="57" t="s">
        <v>11</v>
      </c>
      <c r="F284" s="57" t="s">
        <v>25</v>
      </c>
    </row>
    <row r="285" spans="1:6" x14ac:dyDescent="0.25">
      <c r="A285" s="57" t="s">
        <v>342</v>
      </c>
      <c r="B285" s="58" t="str">
        <f t="shared" si="8"/>
        <v xml:space="preserve"> 4" CONDT PVC SCH 80 (B)</v>
      </c>
      <c r="C285" s="57" t="str">
        <f t="shared" si="9"/>
        <v>2605.3034</v>
      </c>
      <c r="D285" s="58" t="s">
        <v>2918</v>
      </c>
      <c r="E285" s="57" t="s">
        <v>11</v>
      </c>
      <c r="F285" s="57" t="s">
        <v>25</v>
      </c>
    </row>
    <row r="286" spans="1:6" x14ac:dyDescent="0.25">
      <c r="A286" s="60" t="s">
        <v>343</v>
      </c>
      <c r="B286" s="58" t="str">
        <f t="shared" si="8"/>
        <v xml:space="preserve"> 4" CONDT PVC SCH 80, Open Cut</v>
      </c>
      <c r="C286" s="57" t="str">
        <f t="shared" si="9"/>
        <v>2605.3035</v>
      </c>
      <c r="D286" s="58" t="s">
        <v>2918</v>
      </c>
      <c r="E286" s="60" t="s">
        <v>11</v>
      </c>
      <c r="F286" s="60" t="s">
        <v>25</v>
      </c>
    </row>
    <row r="287" spans="1:6" ht="30" x14ac:dyDescent="0.25">
      <c r="A287" s="57" t="s">
        <v>344</v>
      </c>
      <c r="B287" s="58" t="str">
        <f t="shared" si="8"/>
        <v xml:space="preserve"> Furnish/Install Conduit-Schedule 80 PVC 1-1/4 Inch for Riser with Hardware and Conductor</v>
      </c>
      <c r="C287" s="57" t="str">
        <f t="shared" si="9"/>
        <v>2605.3105</v>
      </c>
      <c r="D287" s="58" t="s">
        <v>2918</v>
      </c>
      <c r="E287" s="57" t="s">
        <v>15</v>
      </c>
      <c r="F287" s="57" t="s">
        <v>25</v>
      </c>
    </row>
    <row r="288" spans="1:6" ht="30" x14ac:dyDescent="0.25">
      <c r="A288" s="57" t="s">
        <v>345</v>
      </c>
      <c r="B288" s="58" t="str">
        <f t="shared" si="8"/>
        <v xml:space="preserve"> Furnish/Install Conduit-Schedule 80 PVC 1-1/2 Inch Bore</v>
      </c>
      <c r="C288" s="57" t="str">
        <f t="shared" si="9"/>
        <v>2605.3108</v>
      </c>
      <c r="D288" s="58" t="s">
        <v>2918</v>
      </c>
      <c r="E288" s="57" t="s">
        <v>11</v>
      </c>
      <c r="F288" s="57" t="s">
        <v>25</v>
      </c>
    </row>
    <row r="289" spans="1:6" ht="30" x14ac:dyDescent="0.25">
      <c r="A289" s="57" t="s">
        <v>346</v>
      </c>
      <c r="B289" s="58" t="str">
        <f t="shared" si="8"/>
        <v xml:space="preserve"> Furnish/Install Conduit-Schedule 80 PVC 1-1/2 Inch Open Cut</v>
      </c>
      <c r="C289" s="57" t="str">
        <f t="shared" si="9"/>
        <v>2605.3109</v>
      </c>
      <c r="D289" s="58" t="s">
        <v>2918</v>
      </c>
      <c r="E289" s="57" t="s">
        <v>11</v>
      </c>
      <c r="F289" s="57" t="s">
        <v>25</v>
      </c>
    </row>
    <row r="290" spans="1:6" ht="30" x14ac:dyDescent="0.25">
      <c r="A290" s="57" t="s">
        <v>347</v>
      </c>
      <c r="B290" s="58" t="str">
        <f t="shared" si="8"/>
        <v xml:space="preserve"> Furnish/Install Conduit-Schedule 80 PVC 2 Inch for Riser with Hardware and Conductor</v>
      </c>
      <c r="C290" s="57" t="str">
        <f t="shared" si="9"/>
        <v>2605.3117</v>
      </c>
      <c r="D290" s="58" t="s">
        <v>2918</v>
      </c>
      <c r="E290" s="57" t="s">
        <v>15</v>
      </c>
      <c r="F290" s="57" t="s">
        <v>25</v>
      </c>
    </row>
    <row r="291" spans="1:6" ht="30" x14ac:dyDescent="0.25">
      <c r="A291" s="57" t="s">
        <v>348</v>
      </c>
      <c r="B291" s="58" t="str">
        <f t="shared" si="8"/>
        <v xml:space="preserve"> Furnish/Install Conduit-Schedule 80 PVC 2 Inch Open Cut</v>
      </c>
      <c r="C291" s="57" t="str">
        <f t="shared" si="9"/>
        <v>2605.3118</v>
      </c>
      <c r="D291" s="58" t="s">
        <v>2918</v>
      </c>
      <c r="E291" s="57" t="s">
        <v>11</v>
      </c>
      <c r="F291" s="57" t="s">
        <v>25</v>
      </c>
    </row>
    <row r="292" spans="1:6" ht="30" x14ac:dyDescent="0.25">
      <c r="A292" s="57" t="s">
        <v>349</v>
      </c>
      <c r="B292" s="58" t="str">
        <f t="shared" si="8"/>
        <v xml:space="preserve"> Furnish/Install Conduit-Schedule 80 PVC 2 Inch Bore</v>
      </c>
      <c r="C292" s="57" t="str">
        <f t="shared" si="9"/>
        <v>2605.3119</v>
      </c>
      <c r="D292" s="58" t="s">
        <v>2918</v>
      </c>
      <c r="E292" s="57" t="s">
        <v>11</v>
      </c>
      <c r="F292" s="57" t="s">
        <v>25</v>
      </c>
    </row>
    <row r="293" spans="1:6" ht="30" x14ac:dyDescent="0.25">
      <c r="A293" s="57" t="s">
        <v>350</v>
      </c>
      <c r="B293" s="58" t="str">
        <f t="shared" si="8"/>
        <v xml:space="preserve"> Furnish/Install Conduit-Schedule 80 PVC 3 Inch Open Cut</v>
      </c>
      <c r="C293" s="57" t="str">
        <f t="shared" si="9"/>
        <v>2605.3127</v>
      </c>
      <c r="D293" s="58" t="s">
        <v>2918</v>
      </c>
      <c r="E293" s="57" t="s">
        <v>11</v>
      </c>
      <c r="F293" s="57" t="s">
        <v>25</v>
      </c>
    </row>
    <row r="294" spans="1:6" ht="30" x14ac:dyDescent="0.25">
      <c r="A294" s="57" t="s">
        <v>351</v>
      </c>
      <c r="B294" s="58" t="str">
        <f t="shared" si="8"/>
        <v xml:space="preserve"> Furnish/Install Conduit-Schedule 80 PVC 3 Inch Bore</v>
      </c>
      <c r="C294" s="57" t="str">
        <f t="shared" si="9"/>
        <v>2605.3128</v>
      </c>
      <c r="D294" s="58" t="s">
        <v>2918</v>
      </c>
      <c r="E294" s="57" t="s">
        <v>11</v>
      </c>
      <c r="F294" s="57" t="s">
        <v>25</v>
      </c>
    </row>
    <row r="295" spans="1:6" x14ac:dyDescent="0.25">
      <c r="A295" s="57" t="s">
        <v>352</v>
      </c>
      <c r="B295" s="58" t="str">
        <f t="shared" si="8"/>
        <v xml:space="preserve"> Multi-Duct Conduit</v>
      </c>
      <c r="C295" s="57" t="str">
        <f t="shared" si="9"/>
        <v>2605.5001</v>
      </c>
      <c r="D295" s="58" t="s">
        <v>2918</v>
      </c>
      <c r="E295" s="57" t="s">
        <v>11</v>
      </c>
      <c r="F295" s="57" t="s">
        <v>353</v>
      </c>
    </row>
    <row r="296" spans="1:6" x14ac:dyDescent="0.25">
      <c r="A296" s="57" t="s">
        <v>355</v>
      </c>
      <c r="B296" s="58" t="str">
        <f t="shared" si="8"/>
        <v xml:space="preserve"> Site Clearing</v>
      </c>
      <c r="C296" s="57" t="str">
        <f t="shared" si="9"/>
        <v>3110.0101</v>
      </c>
      <c r="D296" s="58" t="s">
        <v>354</v>
      </c>
      <c r="E296" s="57" t="s">
        <v>49</v>
      </c>
      <c r="F296" s="57" t="s">
        <v>356</v>
      </c>
    </row>
    <row r="297" spans="1:6" x14ac:dyDescent="0.25">
      <c r="A297" s="57" t="s">
        <v>357</v>
      </c>
      <c r="B297" s="58" t="str">
        <f t="shared" si="8"/>
        <v xml:space="preserve"> 6"-12" Tree Removal</v>
      </c>
      <c r="C297" s="57" t="str">
        <f t="shared" si="9"/>
        <v>3110.0102</v>
      </c>
      <c r="D297" s="58" t="s">
        <v>354</v>
      </c>
      <c r="E297" s="57" t="s">
        <v>15</v>
      </c>
      <c r="F297" s="57" t="s">
        <v>356</v>
      </c>
    </row>
    <row r="298" spans="1:6" x14ac:dyDescent="0.25">
      <c r="A298" s="57" t="s">
        <v>358</v>
      </c>
      <c r="B298" s="58" t="str">
        <f t="shared" si="8"/>
        <v xml:space="preserve"> 12"-18" Tree Removal</v>
      </c>
      <c r="C298" s="57" t="str">
        <f t="shared" si="9"/>
        <v>3110.0103</v>
      </c>
      <c r="D298" s="58" t="s">
        <v>354</v>
      </c>
      <c r="E298" s="57" t="s">
        <v>15</v>
      </c>
      <c r="F298" s="57" t="s">
        <v>356</v>
      </c>
    </row>
    <row r="299" spans="1:6" x14ac:dyDescent="0.25">
      <c r="A299" s="57" t="s">
        <v>359</v>
      </c>
      <c r="B299" s="58" t="str">
        <f t="shared" si="8"/>
        <v xml:space="preserve"> 18"-24"  Tree Removal</v>
      </c>
      <c r="C299" s="57" t="str">
        <f t="shared" si="9"/>
        <v>3110.0104</v>
      </c>
      <c r="D299" s="58" t="s">
        <v>354</v>
      </c>
      <c r="E299" s="57" t="s">
        <v>15</v>
      </c>
      <c r="F299" s="57" t="s">
        <v>356</v>
      </c>
    </row>
    <row r="300" spans="1:6" x14ac:dyDescent="0.25">
      <c r="A300" s="57" t="s">
        <v>360</v>
      </c>
      <c r="B300" s="58" t="str">
        <f t="shared" si="8"/>
        <v xml:space="preserve"> 24" and Larger Tree Removal</v>
      </c>
      <c r="C300" s="57" t="str">
        <f t="shared" si="9"/>
        <v>3110.0105</v>
      </c>
      <c r="D300" s="58" t="s">
        <v>354</v>
      </c>
      <c r="E300" s="57" t="s">
        <v>15</v>
      </c>
      <c r="F300" s="57" t="s">
        <v>356</v>
      </c>
    </row>
    <row r="301" spans="1:6" x14ac:dyDescent="0.25">
      <c r="A301" s="57" t="s">
        <v>361</v>
      </c>
      <c r="B301" s="58" t="str">
        <f t="shared" si="8"/>
        <v xml:space="preserve"> Remove and Transplant 2" Tree</v>
      </c>
      <c r="C301" s="57" t="str">
        <f t="shared" si="9"/>
        <v>3110.0106</v>
      </c>
      <c r="D301" s="58" t="s">
        <v>354</v>
      </c>
      <c r="E301" s="57" t="s">
        <v>15</v>
      </c>
      <c r="F301" s="57" t="s">
        <v>356</v>
      </c>
    </row>
    <row r="302" spans="1:6" x14ac:dyDescent="0.25">
      <c r="A302" s="57" t="s">
        <v>362</v>
      </c>
      <c r="B302" s="58" t="str">
        <f t="shared" si="8"/>
        <v xml:space="preserve"> Remove and Transplant 3" Tree</v>
      </c>
      <c r="C302" s="57" t="str">
        <f t="shared" si="9"/>
        <v>3110.0107</v>
      </c>
      <c r="D302" s="58" t="s">
        <v>354</v>
      </c>
      <c r="E302" s="57" t="s">
        <v>15</v>
      </c>
      <c r="F302" s="57" t="s">
        <v>356</v>
      </c>
    </row>
    <row r="303" spans="1:6" x14ac:dyDescent="0.25">
      <c r="A303" s="57" t="s">
        <v>363</v>
      </c>
      <c r="B303" s="58" t="str">
        <f t="shared" si="8"/>
        <v xml:space="preserve"> Remove and Transplant 4" Tree</v>
      </c>
      <c r="C303" s="57" t="str">
        <f t="shared" si="9"/>
        <v>3110.0108</v>
      </c>
      <c r="D303" s="58" t="s">
        <v>354</v>
      </c>
      <c r="E303" s="57" t="s">
        <v>15</v>
      </c>
      <c r="F303" s="57" t="s">
        <v>356</v>
      </c>
    </row>
    <row r="304" spans="1:6" x14ac:dyDescent="0.25">
      <c r="A304" s="57" t="s">
        <v>364</v>
      </c>
      <c r="B304" s="58" t="str">
        <f t="shared" si="8"/>
        <v xml:space="preserve"> Remove and Transplant 5" Tree</v>
      </c>
      <c r="C304" s="57" t="str">
        <f t="shared" si="9"/>
        <v>3110.0109</v>
      </c>
      <c r="D304" s="58" t="s">
        <v>354</v>
      </c>
      <c r="E304" s="57" t="s">
        <v>15</v>
      </c>
      <c r="F304" s="57" t="s">
        <v>356</v>
      </c>
    </row>
    <row r="305" spans="1:6" x14ac:dyDescent="0.25">
      <c r="A305" s="57" t="s">
        <v>365</v>
      </c>
      <c r="B305" s="58" t="str">
        <f t="shared" si="8"/>
        <v xml:space="preserve"> Remove and Transplant 6" Tree</v>
      </c>
      <c r="C305" s="57" t="str">
        <f t="shared" si="9"/>
        <v>3110.0110</v>
      </c>
      <c r="D305" s="58" t="s">
        <v>354</v>
      </c>
      <c r="E305" s="57" t="s">
        <v>15</v>
      </c>
      <c r="F305" s="57" t="s">
        <v>356</v>
      </c>
    </row>
    <row r="306" spans="1:6" x14ac:dyDescent="0.25">
      <c r="A306" s="57" t="s">
        <v>366</v>
      </c>
      <c r="B306" s="58" t="str">
        <f t="shared" si="8"/>
        <v xml:space="preserve"> Site Clearing</v>
      </c>
      <c r="C306" s="57" t="str">
        <f t="shared" si="9"/>
        <v>3110.0111</v>
      </c>
      <c r="D306" s="58" t="s">
        <v>354</v>
      </c>
      <c r="E306" s="57" t="s">
        <v>18</v>
      </c>
      <c r="F306" s="57" t="s">
        <v>356</v>
      </c>
    </row>
    <row r="307" spans="1:6" x14ac:dyDescent="0.25">
      <c r="A307" s="57" t="s">
        <v>2921</v>
      </c>
      <c r="B307" s="58" t="str">
        <f t="shared" si="8"/>
        <v xml:space="preserve"> Site Clearing</v>
      </c>
      <c r="C307" s="57" t="str">
        <f t="shared" si="9"/>
        <v>3110.0112</v>
      </c>
      <c r="D307" s="58" t="s">
        <v>354</v>
      </c>
      <c r="E307" s="57" t="s">
        <v>367</v>
      </c>
      <c r="F307" s="57" t="s">
        <v>356</v>
      </c>
    </row>
    <row r="308" spans="1:6" x14ac:dyDescent="0.25">
      <c r="A308" s="57" t="s">
        <v>368</v>
      </c>
      <c r="B308" s="58" t="str">
        <f t="shared" si="8"/>
        <v xml:space="preserve"> Unclassified Excavation by Plan</v>
      </c>
      <c r="C308" s="57" t="str">
        <f t="shared" si="9"/>
        <v>3123.0101</v>
      </c>
      <c r="D308" s="58" t="s">
        <v>354</v>
      </c>
      <c r="E308" s="57" t="s">
        <v>41</v>
      </c>
      <c r="F308" s="57" t="s">
        <v>369</v>
      </c>
    </row>
    <row r="309" spans="1:6" x14ac:dyDescent="0.25">
      <c r="A309" s="57" t="s">
        <v>370</v>
      </c>
      <c r="B309" s="58" t="str">
        <f t="shared" si="8"/>
        <v xml:space="preserve"> Unclassified Excavation by Survey</v>
      </c>
      <c r="C309" s="57" t="str">
        <f t="shared" si="9"/>
        <v>3123.0102</v>
      </c>
      <c r="D309" s="58" t="s">
        <v>354</v>
      </c>
      <c r="E309" s="57" t="s">
        <v>41</v>
      </c>
      <c r="F309" s="57" t="s">
        <v>369</v>
      </c>
    </row>
    <row r="310" spans="1:6" x14ac:dyDescent="0.25">
      <c r="A310" s="57" t="s">
        <v>371</v>
      </c>
      <c r="B310" s="58" t="str">
        <f t="shared" si="8"/>
        <v xml:space="preserve"> Borrow by Plan</v>
      </c>
      <c r="C310" s="57" t="str">
        <f t="shared" si="9"/>
        <v>3123.0103</v>
      </c>
      <c r="D310" s="58" t="s">
        <v>354</v>
      </c>
      <c r="E310" s="57" t="s">
        <v>41</v>
      </c>
      <c r="F310" s="57" t="s">
        <v>372</v>
      </c>
    </row>
    <row r="311" spans="1:6" x14ac:dyDescent="0.25">
      <c r="A311" s="57" t="s">
        <v>373</v>
      </c>
      <c r="B311" s="58" t="str">
        <f t="shared" si="8"/>
        <v xml:space="preserve"> Borrow by Survey</v>
      </c>
      <c r="C311" s="57" t="str">
        <f t="shared" si="9"/>
        <v>3123.0104</v>
      </c>
      <c r="D311" s="58" t="s">
        <v>354</v>
      </c>
      <c r="E311" s="57" t="s">
        <v>41</v>
      </c>
      <c r="F311" s="57" t="s">
        <v>372</v>
      </c>
    </row>
    <row r="312" spans="1:6" x14ac:dyDescent="0.25">
      <c r="A312" s="57" t="s">
        <v>374</v>
      </c>
      <c r="B312" s="58" t="str">
        <f t="shared" si="8"/>
        <v xml:space="preserve"> Borrow by Delivery</v>
      </c>
      <c r="C312" s="57" t="str">
        <f t="shared" si="9"/>
        <v>3123.0105</v>
      </c>
      <c r="D312" s="58" t="s">
        <v>354</v>
      </c>
      <c r="E312" s="57" t="s">
        <v>41</v>
      </c>
      <c r="F312" s="57" t="s">
        <v>372</v>
      </c>
    </row>
    <row r="313" spans="1:6" x14ac:dyDescent="0.25">
      <c r="A313" s="57" t="s">
        <v>375</v>
      </c>
      <c r="B313" s="58" t="str">
        <f t="shared" si="8"/>
        <v xml:space="preserve"> Embankment by Plan</v>
      </c>
      <c r="C313" s="57" t="str">
        <f t="shared" si="9"/>
        <v>3124.0101</v>
      </c>
      <c r="D313" s="58" t="s">
        <v>354</v>
      </c>
      <c r="E313" s="57" t="s">
        <v>41</v>
      </c>
      <c r="F313" s="57" t="s">
        <v>376</v>
      </c>
    </row>
    <row r="314" spans="1:6" x14ac:dyDescent="0.25">
      <c r="A314" s="57" t="s">
        <v>377</v>
      </c>
      <c r="B314" s="58" t="str">
        <f t="shared" si="8"/>
        <v xml:space="preserve"> Embankment by Survey</v>
      </c>
      <c r="C314" s="57" t="str">
        <f t="shared" si="9"/>
        <v>3124.0102</v>
      </c>
      <c r="D314" s="58" t="s">
        <v>354</v>
      </c>
      <c r="E314" s="57" t="s">
        <v>41</v>
      </c>
      <c r="F314" s="57" t="s">
        <v>376</v>
      </c>
    </row>
    <row r="315" spans="1:6" x14ac:dyDescent="0.25">
      <c r="A315" s="57" t="s">
        <v>378</v>
      </c>
      <c r="B315" s="58" t="str">
        <f t="shared" si="8"/>
        <v xml:space="preserve"> SWPPP  ≥ 1 acre</v>
      </c>
      <c r="C315" s="57" t="str">
        <f t="shared" si="9"/>
        <v>3125.0101</v>
      </c>
      <c r="D315" s="58" t="s">
        <v>354</v>
      </c>
      <c r="E315" s="57" t="s">
        <v>49</v>
      </c>
      <c r="F315" s="57" t="s">
        <v>379</v>
      </c>
    </row>
    <row r="316" spans="1:6" x14ac:dyDescent="0.25">
      <c r="A316" s="57" t="s">
        <v>380</v>
      </c>
      <c r="B316" s="58" t="str">
        <f t="shared" si="8"/>
        <v xml:space="preserve"> Welded Gabions</v>
      </c>
      <c r="C316" s="57" t="str">
        <f t="shared" si="9"/>
        <v>3136.0101</v>
      </c>
      <c r="D316" s="58" t="s">
        <v>354</v>
      </c>
      <c r="E316" s="57" t="s">
        <v>41</v>
      </c>
      <c r="F316" s="57" t="s">
        <v>381</v>
      </c>
    </row>
    <row r="317" spans="1:6" x14ac:dyDescent="0.25">
      <c r="A317" s="57" t="s">
        <v>382</v>
      </c>
      <c r="B317" s="58" t="str">
        <f t="shared" si="8"/>
        <v xml:space="preserve"> Twisted Gabions</v>
      </c>
      <c r="C317" s="57" t="str">
        <f t="shared" si="9"/>
        <v>3136.0102</v>
      </c>
      <c r="D317" s="58" t="s">
        <v>354</v>
      </c>
      <c r="E317" s="57" t="s">
        <v>41</v>
      </c>
      <c r="F317" s="57" t="s">
        <v>381</v>
      </c>
    </row>
    <row r="318" spans="1:6" x14ac:dyDescent="0.25">
      <c r="A318" s="57" t="s">
        <v>383</v>
      </c>
      <c r="B318" s="58" t="str">
        <f t="shared" si="8"/>
        <v xml:space="preserve"> Welded Gabion Mattresses</v>
      </c>
      <c r="C318" s="57" t="str">
        <f t="shared" si="9"/>
        <v>3136.0103</v>
      </c>
      <c r="D318" s="58" t="s">
        <v>354</v>
      </c>
      <c r="E318" s="57" t="s">
        <v>41</v>
      </c>
      <c r="F318" s="57" t="s">
        <v>381</v>
      </c>
    </row>
    <row r="319" spans="1:6" x14ac:dyDescent="0.25">
      <c r="A319" s="57" t="s">
        <v>384</v>
      </c>
      <c r="B319" s="58" t="str">
        <f t="shared" si="8"/>
        <v xml:space="preserve"> Twisted Gabion Mattresses</v>
      </c>
      <c r="C319" s="57" t="str">
        <f t="shared" si="9"/>
        <v>3136.0104</v>
      </c>
      <c r="D319" s="58" t="s">
        <v>354</v>
      </c>
      <c r="E319" s="57" t="s">
        <v>41</v>
      </c>
      <c r="F319" s="57" t="s">
        <v>381</v>
      </c>
    </row>
    <row r="320" spans="1:6" x14ac:dyDescent="0.25">
      <c r="A320" s="57" t="s">
        <v>385</v>
      </c>
      <c r="B320" s="58" t="str">
        <f t="shared" si="8"/>
        <v xml:space="preserve"> Concrete Riprap</v>
      </c>
      <c r="C320" s="57" t="str">
        <f t="shared" si="9"/>
        <v>3137.0101</v>
      </c>
      <c r="D320" s="58" t="s">
        <v>354</v>
      </c>
      <c r="E320" s="57" t="s">
        <v>18</v>
      </c>
      <c r="F320" s="57" t="s">
        <v>44</v>
      </c>
    </row>
    <row r="321" spans="1:6" x14ac:dyDescent="0.25">
      <c r="A321" s="57" t="s">
        <v>386</v>
      </c>
      <c r="B321" s="58" t="str">
        <f t="shared" si="8"/>
        <v xml:space="preserve"> Large Stone Riprap, dry</v>
      </c>
      <c r="C321" s="57" t="str">
        <f t="shared" si="9"/>
        <v>3137.0102</v>
      </c>
      <c r="D321" s="58" t="s">
        <v>354</v>
      </c>
      <c r="E321" s="57" t="s">
        <v>18</v>
      </c>
      <c r="F321" s="57" t="s">
        <v>44</v>
      </c>
    </row>
    <row r="322" spans="1:6" x14ac:dyDescent="0.25">
      <c r="A322" s="57" t="s">
        <v>387</v>
      </c>
      <c r="B322" s="58" t="str">
        <f t="shared" si="8"/>
        <v xml:space="preserve"> Large Stone Riprap, grouted</v>
      </c>
      <c r="C322" s="57" t="str">
        <f t="shared" si="9"/>
        <v>3137.0103</v>
      </c>
      <c r="D322" s="58" t="s">
        <v>354</v>
      </c>
      <c r="E322" s="57" t="s">
        <v>18</v>
      </c>
      <c r="F322" s="57" t="s">
        <v>44</v>
      </c>
    </row>
    <row r="323" spans="1:6" x14ac:dyDescent="0.25">
      <c r="A323" s="57" t="s">
        <v>388</v>
      </c>
      <c r="B323" s="58" t="str">
        <f t="shared" ref="B323:B386" si="10">RIGHT(A323,LEN(A323)-FIND(" ",A323))</f>
        <v xml:space="preserve"> Medium Stone Riprap, dry</v>
      </c>
      <c r="C323" s="57" t="str">
        <f t="shared" ref="C323:C386" si="11">LEFT(A323,9)</f>
        <v>3137.0104</v>
      </c>
      <c r="D323" s="58" t="s">
        <v>354</v>
      </c>
      <c r="E323" s="57" t="s">
        <v>18</v>
      </c>
      <c r="F323" s="57" t="s">
        <v>44</v>
      </c>
    </row>
    <row r="324" spans="1:6" x14ac:dyDescent="0.25">
      <c r="A324" s="57" t="s">
        <v>389</v>
      </c>
      <c r="B324" s="58" t="str">
        <f t="shared" si="10"/>
        <v xml:space="preserve"> Medium Stone Riprap, grouted</v>
      </c>
      <c r="C324" s="57" t="str">
        <f t="shared" si="11"/>
        <v>3137.0105</v>
      </c>
      <c r="D324" s="58" t="s">
        <v>354</v>
      </c>
      <c r="E324" s="57" t="s">
        <v>18</v>
      </c>
      <c r="F324" s="57" t="s">
        <v>44</v>
      </c>
    </row>
    <row r="325" spans="1:6" x14ac:dyDescent="0.25">
      <c r="A325" s="57" t="s">
        <v>390</v>
      </c>
      <c r="B325" s="58" t="str">
        <f t="shared" si="10"/>
        <v xml:space="preserve"> Medium Stone Riprap, mortared</v>
      </c>
      <c r="C325" s="57" t="str">
        <f t="shared" si="11"/>
        <v>3137.0106</v>
      </c>
      <c r="D325" s="58" t="s">
        <v>354</v>
      </c>
      <c r="E325" s="57" t="s">
        <v>18</v>
      </c>
      <c r="F325" s="57" t="s">
        <v>44</v>
      </c>
    </row>
    <row r="326" spans="1:6" x14ac:dyDescent="0.25">
      <c r="A326" s="57" t="s">
        <v>391</v>
      </c>
      <c r="B326" s="58" t="str">
        <f t="shared" si="10"/>
        <v xml:space="preserve"> Block Riprap, dry</v>
      </c>
      <c r="C326" s="57" t="str">
        <f t="shared" si="11"/>
        <v>3137.0107</v>
      </c>
      <c r="D326" s="58" t="s">
        <v>354</v>
      </c>
      <c r="E326" s="57" t="s">
        <v>18</v>
      </c>
      <c r="F326" s="57" t="s">
        <v>44</v>
      </c>
    </row>
    <row r="327" spans="1:6" x14ac:dyDescent="0.25">
      <c r="A327" s="57" t="s">
        <v>392</v>
      </c>
      <c r="B327" s="58" t="str">
        <f t="shared" si="10"/>
        <v xml:space="preserve"> Block Riprap, grouted</v>
      </c>
      <c r="C327" s="57" t="str">
        <f t="shared" si="11"/>
        <v>3137.0108</v>
      </c>
      <c r="D327" s="58" t="s">
        <v>354</v>
      </c>
      <c r="E327" s="57" t="s">
        <v>18</v>
      </c>
      <c r="F327" s="57" t="s">
        <v>44</v>
      </c>
    </row>
    <row r="328" spans="1:6" x14ac:dyDescent="0.25">
      <c r="A328" s="57" t="s">
        <v>393</v>
      </c>
      <c r="B328" s="58" t="str">
        <f t="shared" si="10"/>
        <v xml:space="preserve"> Slab Riprap</v>
      </c>
      <c r="C328" s="57" t="str">
        <f t="shared" si="11"/>
        <v>3137.0109</v>
      </c>
      <c r="D328" s="58" t="s">
        <v>354</v>
      </c>
      <c r="E328" s="57" t="s">
        <v>18</v>
      </c>
      <c r="F328" s="57" t="s">
        <v>44</v>
      </c>
    </row>
    <row r="329" spans="1:6" x14ac:dyDescent="0.25">
      <c r="A329" s="57" t="s">
        <v>394</v>
      </c>
      <c r="B329" s="58" t="str">
        <f t="shared" si="10"/>
        <v xml:space="preserve"> Special Riprap</v>
      </c>
      <c r="C329" s="57" t="str">
        <f t="shared" si="11"/>
        <v>3137.0110</v>
      </c>
      <c r="D329" s="58" t="s">
        <v>354</v>
      </c>
      <c r="E329" s="57" t="s">
        <v>18</v>
      </c>
      <c r="F329" s="57" t="s">
        <v>44</v>
      </c>
    </row>
    <row r="330" spans="1:6" x14ac:dyDescent="0.25">
      <c r="A330" s="57" t="s">
        <v>396</v>
      </c>
      <c r="B330" s="58" t="str">
        <f t="shared" si="10"/>
        <v xml:space="preserve"> 4' Wide Asphalt Pvmt Repair, Residential</v>
      </c>
      <c r="C330" s="57" t="str">
        <f t="shared" si="11"/>
        <v>3201.0111</v>
      </c>
      <c r="D330" s="58" t="s">
        <v>395</v>
      </c>
      <c r="E330" s="57" t="s">
        <v>11</v>
      </c>
      <c r="F330" s="57" t="s">
        <v>397</v>
      </c>
    </row>
    <row r="331" spans="1:6" x14ac:dyDescent="0.25">
      <c r="A331" s="57" t="s">
        <v>398</v>
      </c>
      <c r="B331" s="58" t="str">
        <f t="shared" si="10"/>
        <v xml:space="preserve"> 5' Wide Asphalt Pvmt Repair, Residential</v>
      </c>
      <c r="C331" s="57" t="str">
        <f t="shared" si="11"/>
        <v>3201.0112</v>
      </c>
      <c r="D331" s="58" t="s">
        <v>395</v>
      </c>
      <c r="E331" s="57" t="s">
        <v>11</v>
      </c>
      <c r="F331" s="57" t="s">
        <v>397</v>
      </c>
    </row>
    <row r="332" spans="1:6" x14ac:dyDescent="0.25">
      <c r="A332" s="57" t="s">
        <v>399</v>
      </c>
      <c r="B332" s="58" t="str">
        <f t="shared" si="10"/>
        <v xml:space="preserve"> 6' Wide Asphalt Pvmt Repair, Residential</v>
      </c>
      <c r="C332" s="57" t="str">
        <f t="shared" si="11"/>
        <v>3201.0113</v>
      </c>
      <c r="D332" s="58" t="s">
        <v>395</v>
      </c>
      <c r="E332" s="57" t="s">
        <v>11</v>
      </c>
      <c r="F332" s="57" t="s">
        <v>397</v>
      </c>
    </row>
    <row r="333" spans="1:6" x14ac:dyDescent="0.25">
      <c r="A333" s="57" t="s">
        <v>400</v>
      </c>
      <c r="B333" s="58" t="str">
        <f t="shared" si="10"/>
        <v xml:space="preserve"> 7' Wide Asphalt Pvmt Repair, Residential</v>
      </c>
      <c r="C333" s="57" t="str">
        <f t="shared" si="11"/>
        <v>3201.0114</v>
      </c>
      <c r="D333" s="58" t="s">
        <v>395</v>
      </c>
      <c r="E333" s="57" t="s">
        <v>11</v>
      </c>
      <c r="F333" s="57" t="s">
        <v>397</v>
      </c>
    </row>
    <row r="334" spans="1:6" x14ac:dyDescent="0.25">
      <c r="A334" s="57" t="s">
        <v>401</v>
      </c>
      <c r="B334" s="58" t="str">
        <f t="shared" si="10"/>
        <v xml:space="preserve"> 8' Wide Asphalt Pvmt Repair, Residential</v>
      </c>
      <c r="C334" s="57" t="str">
        <f t="shared" si="11"/>
        <v>3201.0115</v>
      </c>
      <c r="D334" s="58" t="s">
        <v>395</v>
      </c>
      <c r="E334" s="57" t="s">
        <v>11</v>
      </c>
      <c r="F334" s="57" t="s">
        <v>397</v>
      </c>
    </row>
    <row r="335" spans="1:6" x14ac:dyDescent="0.25">
      <c r="A335" s="57" t="s">
        <v>402</v>
      </c>
      <c r="B335" s="58" t="str">
        <f t="shared" si="10"/>
        <v xml:space="preserve"> 9' Wide Asphalt Pvmt Repair, Residential</v>
      </c>
      <c r="C335" s="57" t="str">
        <f t="shared" si="11"/>
        <v>3201.0116</v>
      </c>
      <c r="D335" s="58" t="s">
        <v>395</v>
      </c>
      <c r="E335" s="57" t="s">
        <v>11</v>
      </c>
      <c r="F335" s="57" t="s">
        <v>397</v>
      </c>
    </row>
    <row r="336" spans="1:6" x14ac:dyDescent="0.25">
      <c r="A336" s="57" t="s">
        <v>403</v>
      </c>
      <c r="B336" s="58" t="str">
        <f t="shared" si="10"/>
        <v xml:space="preserve"> 10' Wide Asphalt Pvmt Repair, Residential</v>
      </c>
      <c r="C336" s="57" t="str">
        <f t="shared" si="11"/>
        <v>3201.0117</v>
      </c>
      <c r="D336" s="58" t="s">
        <v>395</v>
      </c>
      <c r="E336" s="57" t="s">
        <v>11</v>
      </c>
      <c r="F336" s="57" t="s">
        <v>397</v>
      </c>
    </row>
    <row r="337" spans="1:6" x14ac:dyDescent="0.25">
      <c r="A337" s="57" t="s">
        <v>404</v>
      </c>
      <c r="B337" s="58" t="str">
        <f t="shared" si="10"/>
        <v xml:space="preserve"> 4' Wide Asphalt Pvmt Repair, Arterial</v>
      </c>
      <c r="C337" s="57" t="str">
        <f t="shared" si="11"/>
        <v>3201.0121</v>
      </c>
      <c r="D337" s="58" t="s">
        <v>395</v>
      </c>
      <c r="E337" s="57" t="s">
        <v>11</v>
      </c>
      <c r="F337" s="57" t="s">
        <v>397</v>
      </c>
    </row>
    <row r="338" spans="1:6" x14ac:dyDescent="0.25">
      <c r="A338" s="57" t="s">
        <v>405</v>
      </c>
      <c r="B338" s="58" t="str">
        <f t="shared" si="10"/>
        <v xml:space="preserve"> 5' Wide Asphalt Pvmt Repair, Arterial</v>
      </c>
      <c r="C338" s="57" t="str">
        <f t="shared" si="11"/>
        <v>3201.0122</v>
      </c>
      <c r="D338" s="58" t="s">
        <v>395</v>
      </c>
      <c r="E338" s="57" t="s">
        <v>11</v>
      </c>
      <c r="F338" s="57" t="s">
        <v>397</v>
      </c>
    </row>
    <row r="339" spans="1:6" x14ac:dyDescent="0.25">
      <c r="A339" s="57" t="s">
        <v>406</v>
      </c>
      <c r="B339" s="58" t="str">
        <f t="shared" si="10"/>
        <v xml:space="preserve"> 6' Wide Asphalt Pvmt Repair, Arterial</v>
      </c>
      <c r="C339" s="57" t="str">
        <f t="shared" si="11"/>
        <v>3201.0123</v>
      </c>
      <c r="D339" s="58" t="s">
        <v>395</v>
      </c>
      <c r="E339" s="57" t="s">
        <v>11</v>
      </c>
      <c r="F339" s="57" t="s">
        <v>397</v>
      </c>
    </row>
    <row r="340" spans="1:6" x14ac:dyDescent="0.25">
      <c r="A340" s="57" t="s">
        <v>407</v>
      </c>
      <c r="B340" s="58" t="str">
        <f t="shared" si="10"/>
        <v xml:space="preserve"> 7' Wide Asphalt Pvmt Repair, Arterial</v>
      </c>
      <c r="C340" s="57" t="str">
        <f t="shared" si="11"/>
        <v>3201.0124</v>
      </c>
      <c r="D340" s="58" t="s">
        <v>395</v>
      </c>
      <c r="E340" s="57" t="s">
        <v>11</v>
      </c>
      <c r="F340" s="57" t="s">
        <v>397</v>
      </c>
    </row>
    <row r="341" spans="1:6" x14ac:dyDescent="0.25">
      <c r="A341" s="57" t="s">
        <v>408</v>
      </c>
      <c r="B341" s="58" t="str">
        <f t="shared" si="10"/>
        <v xml:space="preserve"> 8' Wide Asphalt Pvmt Repair, Arterial</v>
      </c>
      <c r="C341" s="57" t="str">
        <f t="shared" si="11"/>
        <v>3201.0125</v>
      </c>
      <c r="D341" s="58" t="s">
        <v>395</v>
      </c>
      <c r="E341" s="57" t="s">
        <v>11</v>
      </c>
      <c r="F341" s="57" t="s">
        <v>397</v>
      </c>
    </row>
    <row r="342" spans="1:6" x14ac:dyDescent="0.25">
      <c r="A342" s="57" t="s">
        <v>409</v>
      </c>
      <c r="B342" s="58" t="str">
        <f t="shared" si="10"/>
        <v xml:space="preserve"> 9' Wide Asphalt Pvmt Repair, Arterial</v>
      </c>
      <c r="C342" s="57" t="str">
        <f t="shared" si="11"/>
        <v>3201.0126</v>
      </c>
      <c r="D342" s="58" t="s">
        <v>395</v>
      </c>
      <c r="E342" s="57" t="s">
        <v>11</v>
      </c>
      <c r="F342" s="57" t="s">
        <v>397</v>
      </c>
    </row>
    <row r="343" spans="1:6" x14ac:dyDescent="0.25">
      <c r="A343" s="57" t="s">
        <v>410</v>
      </c>
      <c r="B343" s="58" t="str">
        <f t="shared" si="10"/>
        <v xml:space="preserve"> 10' Wide Asphalt Pvmt Repair, Arterial</v>
      </c>
      <c r="C343" s="57" t="str">
        <f t="shared" si="11"/>
        <v>3201.0127</v>
      </c>
      <c r="D343" s="58" t="s">
        <v>395</v>
      </c>
      <c r="E343" s="57" t="s">
        <v>11</v>
      </c>
      <c r="F343" s="57" t="s">
        <v>397</v>
      </c>
    </row>
    <row r="344" spans="1:6" x14ac:dyDescent="0.25">
      <c r="A344" s="57" t="s">
        <v>411</v>
      </c>
      <c r="B344" s="58" t="str">
        <f t="shared" si="10"/>
        <v xml:space="preserve"> 4' Wide Asphalt Pvmt Repair, Industrial</v>
      </c>
      <c r="C344" s="57" t="str">
        <f t="shared" si="11"/>
        <v>3201.0131</v>
      </c>
      <c r="D344" s="58" t="s">
        <v>395</v>
      </c>
      <c r="E344" s="57" t="s">
        <v>11</v>
      </c>
      <c r="F344" s="57" t="s">
        <v>397</v>
      </c>
    </row>
    <row r="345" spans="1:6" x14ac:dyDescent="0.25">
      <c r="A345" s="57" t="s">
        <v>412</v>
      </c>
      <c r="B345" s="58" t="str">
        <f t="shared" si="10"/>
        <v xml:space="preserve"> 5' Wide Asphalt Pvmt Repair, Industrial</v>
      </c>
      <c r="C345" s="57" t="str">
        <f t="shared" si="11"/>
        <v>3201.0132</v>
      </c>
      <c r="D345" s="58" t="s">
        <v>395</v>
      </c>
      <c r="E345" s="57" t="s">
        <v>11</v>
      </c>
      <c r="F345" s="57" t="s">
        <v>397</v>
      </c>
    </row>
    <row r="346" spans="1:6" x14ac:dyDescent="0.25">
      <c r="A346" s="57" t="s">
        <v>413</v>
      </c>
      <c r="B346" s="58" t="str">
        <f t="shared" si="10"/>
        <v xml:space="preserve"> 6' Wide Asphalt Pvmt Repair, Industrial</v>
      </c>
      <c r="C346" s="57" t="str">
        <f t="shared" si="11"/>
        <v>3201.0133</v>
      </c>
      <c r="D346" s="58" t="s">
        <v>395</v>
      </c>
      <c r="E346" s="57" t="s">
        <v>11</v>
      </c>
      <c r="F346" s="57" t="s">
        <v>397</v>
      </c>
    </row>
    <row r="347" spans="1:6" x14ac:dyDescent="0.25">
      <c r="A347" s="57" t="s">
        <v>414</v>
      </c>
      <c r="B347" s="58" t="str">
        <f t="shared" si="10"/>
        <v xml:space="preserve"> 7' Wide Asphalt Pvmt Repair, Industrial</v>
      </c>
      <c r="C347" s="57" t="str">
        <f t="shared" si="11"/>
        <v>3201.0134</v>
      </c>
      <c r="D347" s="58" t="s">
        <v>395</v>
      </c>
      <c r="E347" s="57" t="s">
        <v>11</v>
      </c>
      <c r="F347" s="57" t="s">
        <v>397</v>
      </c>
    </row>
    <row r="348" spans="1:6" x14ac:dyDescent="0.25">
      <c r="A348" s="57" t="s">
        <v>415</v>
      </c>
      <c r="B348" s="58" t="str">
        <f t="shared" si="10"/>
        <v xml:space="preserve"> 8' Wide Asphalt Pvmt Repair, Industrial</v>
      </c>
      <c r="C348" s="57" t="str">
        <f t="shared" si="11"/>
        <v>3201.0135</v>
      </c>
      <c r="D348" s="58" t="s">
        <v>395</v>
      </c>
      <c r="E348" s="57" t="s">
        <v>11</v>
      </c>
      <c r="F348" s="57" t="s">
        <v>397</v>
      </c>
    </row>
    <row r="349" spans="1:6" x14ac:dyDescent="0.25">
      <c r="A349" s="57" t="s">
        <v>416</v>
      </c>
      <c r="B349" s="58" t="str">
        <f t="shared" si="10"/>
        <v xml:space="preserve"> 9' Wide Asphalt Pvmt Repair, Industrial</v>
      </c>
      <c r="C349" s="57" t="str">
        <f t="shared" si="11"/>
        <v>3201.0136</v>
      </c>
      <c r="D349" s="58" t="s">
        <v>395</v>
      </c>
      <c r="E349" s="57" t="s">
        <v>11</v>
      </c>
      <c r="F349" s="57" t="s">
        <v>397</v>
      </c>
    </row>
    <row r="350" spans="1:6" x14ac:dyDescent="0.25">
      <c r="A350" s="57" t="s">
        <v>417</v>
      </c>
      <c r="B350" s="58" t="str">
        <f t="shared" si="10"/>
        <v xml:space="preserve"> 10' Wide Asphalt Pvmt Repair, Industrial</v>
      </c>
      <c r="C350" s="57" t="str">
        <f t="shared" si="11"/>
        <v>3201.0137</v>
      </c>
      <c r="D350" s="58" t="s">
        <v>395</v>
      </c>
      <c r="E350" s="57" t="s">
        <v>11</v>
      </c>
      <c r="F350" s="57" t="s">
        <v>397</v>
      </c>
    </row>
    <row r="351" spans="1:6" x14ac:dyDescent="0.25">
      <c r="A351" s="57" t="s">
        <v>418</v>
      </c>
      <c r="B351" s="58" t="str">
        <f t="shared" si="10"/>
        <v xml:space="preserve"> Asphalt Pvmt Repair, Sewer Service</v>
      </c>
      <c r="C351" s="57" t="str">
        <f t="shared" si="11"/>
        <v>3201.0150</v>
      </c>
      <c r="D351" s="58" t="s">
        <v>395</v>
      </c>
      <c r="E351" s="57" t="s">
        <v>11</v>
      </c>
      <c r="F351" s="57" t="s">
        <v>397</v>
      </c>
    </row>
    <row r="352" spans="1:6" x14ac:dyDescent="0.25">
      <c r="A352" s="57" t="s">
        <v>419</v>
      </c>
      <c r="B352" s="58" t="str">
        <f t="shared" si="10"/>
        <v xml:space="preserve"> Asphalt Pvmt Repair, Water Service</v>
      </c>
      <c r="C352" s="57" t="str">
        <f t="shared" si="11"/>
        <v>3201.0151</v>
      </c>
      <c r="D352" s="58" t="s">
        <v>395</v>
      </c>
      <c r="E352" s="57" t="s">
        <v>11</v>
      </c>
      <c r="F352" s="57" t="s">
        <v>397</v>
      </c>
    </row>
    <row r="353" spans="1:6" ht="30" x14ac:dyDescent="0.25">
      <c r="A353" s="57" t="s">
        <v>420</v>
      </c>
      <c r="B353" s="58" t="str">
        <f t="shared" si="10"/>
        <v xml:space="preserve"> Asphalt Pvmt Repair Beyond Defined Width, Residential</v>
      </c>
      <c r="C353" s="57" t="str">
        <f t="shared" si="11"/>
        <v>3201.0201</v>
      </c>
      <c r="D353" s="58" t="s">
        <v>395</v>
      </c>
      <c r="E353" s="57" t="s">
        <v>18</v>
      </c>
      <c r="F353" s="57" t="s">
        <v>397</v>
      </c>
    </row>
    <row r="354" spans="1:6" ht="30" x14ac:dyDescent="0.25">
      <c r="A354" s="57" t="s">
        <v>421</v>
      </c>
      <c r="B354" s="58" t="str">
        <f t="shared" si="10"/>
        <v xml:space="preserve"> Asphalt Pvmt Repair Beyond Defined Width, Arterial</v>
      </c>
      <c r="C354" s="57" t="str">
        <f t="shared" si="11"/>
        <v>3201.0202</v>
      </c>
      <c r="D354" s="58" t="s">
        <v>395</v>
      </c>
      <c r="E354" s="57" t="s">
        <v>18</v>
      </c>
      <c r="F354" s="57" t="s">
        <v>397</v>
      </c>
    </row>
    <row r="355" spans="1:6" ht="30" x14ac:dyDescent="0.25">
      <c r="A355" s="57" t="s">
        <v>422</v>
      </c>
      <c r="B355" s="58" t="str">
        <f t="shared" si="10"/>
        <v xml:space="preserve"> Asphalt Pvmt Repair Beyond Defined Width, Industrial</v>
      </c>
      <c r="C355" s="57" t="str">
        <f t="shared" si="11"/>
        <v>3201.0203</v>
      </c>
      <c r="D355" s="58" t="s">
        <v>395</v>
      </c>
      <c r="E355" s="57" t="s">
        <v>18</v>
      </c>
      <c r="F355" s="57" t="s">
        <v>397</v>
      </c>
    </row>
    <row r="356" spans="1:6" x14ac:dyDescent="0.25">
      <c r="A356" s="57" t="s">
        <v>423</v>
      </c>
      <c r="B356" s="58" t="str">
        <f t="shared" si="10"/>
        <v xml:space="preserve"> 2" Extra Width Asphalt Pavment Repair</v>
      </c>
      <c r="C356" s="57" t="str">
        <f t="shared" si="11"/>
        <v>3201.0301</v>
      </c>
      <c r="D356" s="58" t="s">
        <v>395</v>
      </c>
      <c r="E356" s="57" t="s">
        <v>18</v>
      </c>
      <c r="F356" s="57" t="s">
        <v>397</v>
      </c>
    </row>
    <row r="357" spans="1:6" x14ac:dyDescent="0.25">
      <c r="A357" s="57" t="s">
        <v>424</v>
      </c>
      <c r="B357" s="58" t="str">
        <f t="shared" si="10"/>
        <v xml:space="preserve"> 3" Extra Width Asphalt Pavment Repair</v>
      </c>
      <c r="C357" s="57" t="str">
        <f t="shared" si="11"/>
        <v>3201.0302</v>
      </c>
      <c r="D357" s="58" t="s">
        <v>395</v>
      </c>
      <c r="E357" s="57" t="s">
        <v>18</v>
      </c>
      <c r="F357" s="57" t="s">
        <v>397</v>
      </c>
    </row>
    <row r="358" spans="1:6" x14ac:dyDescent="0.25">
      <c r="A358" s="57" t="s">
        <v>425</v>
      </c>
      <c r="B358" s="58" t="str">
        <f t="shared" si="10"/>
        <v xml:space="preserve"> 4" Extra Width Asphalt Pavment Repair</v>
      </c>
      <c r="C358" s="57" t="str">
        <f t="shared" si="11"/>
        <v>3201.0303</v>
      </c>
      <c r="D358" s="58" t="s">
        <v>395</v>
      </c>
      <c r="E358" s="57" t="s">
        <v>18</v>
      </c>
      <c r="F358" s="57" t="s">
        <v>397</v>
      </c>
    </row>
    <row r="359" spans="1:6" x14ac:dyDescent="0.25">
      <c r="A359" s="57" t="s">
        <v>426</v>
      </c>
      <c r="B359" s="58" t="str">
        <f t="shared" si="10"/>
        <v xml:space="preserve"> Temporary Asphalt Paving Repair</v>
      </c>
      <c r="C359" s="57" t="str">
        <f t="shared" si="11"/>
        <v>3201.0400</v>
      </c>
      <c r="D359" s="58" t="s">
        <v>395</v>
      </c>
      <c r="E359" s="57" t="s">
        <v>11</v>
      </c>
      <c r="F359" s="57" t="s">
        <v>427</v>
      </c>
    </row>
    <row r="360" spans="1:6" x14ac:dyDescent="0.25">
      <c r="A360" s="57" t="s">
        <v>428</v>
      </c>
      <c r="B360" s="58" t="str">
        <f t="shared" si="10"/>
        <v xml:space="preserve"> Conc Pvmt Repair, Residential</v>
      </c>
      <c r="C360" s="57" t="str">
        <f t="shared" si="11"/>
        <v>3201.0614</v>
      </c>
      <c r="D360" s="58" t="s">
        <v>395</v>
      </c>
      <c r="E360" s="57" t="s">
        <v>18</v>
      </c>
      <c r="F360" s="57" t="s">
        <v>429</v>
      </c>
    </row>
    <row r="361" spans="1:6" x14ac:dyDescent="0.25">
      <c r="A361" s="57" t="s">
        <v>430</v>
      </c>
      <c r="B361" s="58" t="str">
        <f t="shared" si="10"/>
        <v xml:space="preserve"> Conc Pvmt Repair, Arterial/Industrial</v>
      </c>
      <c r="C361" s="57" t="str">
        <f t="shared" si="11"/>
        <v>3201.0616</v>
      </c>
      <c r="D361" s="58" t="s">
        <v>395</v>
      </c>
      <c r="E361" s="57" t="s">
        <v>18</v>
      </c>
      <c r="F361" s="57" t="s">
        <v>429</v>
      </c>
    </row>
    <row r="362" spans="1:6" x14ac:dyDescent="0.25">
      <c r="A362" s="57" t="s">
        <v>431</v>
      </c>
      <c r="B362" s="58" t="str">
        <f t="shared" si="10"/>
        <v xml:space="preserve"> Conc Pvmt Repair, HES, Residential</v>
      </c>
      <c r="C362" s="57" t="str">
        <f t="shared" si="11"/>
        <v>3201.0654</v>
      </c>
      <c r="D362" s="58" t="s">
        <v>395</v>
      </c>
      <c r="E362" s="57" t="s">
        <v>18</v>
      </c>
      <c r="F362" s="57" t="s">
        <v>429</v>
      </c>
    </row>
    <row r="363" spans="1:6" x14ac:dyDescent="0.25">
      <c r="A363" s="57" t="s">
        <v>432</v>
      </c>
      <c r="B363" s="58" t="str">
        <f t="shared" si="10"/>
        <v xml:space="preserve"> Conc Pvmt Repair, HES, Arterial/Industrial</v>
      </c>
      <c r="C363" s="57" t="str">
        <f t="shared" si="11"/>
        <v>3201.0656</v>
      </c>
      <c r="D363" s="58" t="s">
        <v>395</v>
      </c>
      <c r="E363" s="57" t="s">
        <v>18</v>
      </c>
      <c r="F363" s="57" t="s">
        <v>429</v>
      </c>
    </row>
    <row r="364" spans="1:6" x14ac:dyDescent="0.25">
      <c r="A364" s="57" t="s">
        <v>433</v>
      </c>
      <c r="B364" s="58" t="str">
        <f t="shared" si="10"/>
        <v xml:space="preserve"> 4" Flexible Base, Type A, GR-1</v>
      </c>
      <c r="C364" s="57" t="str">
        <f t="shared" si="11"/>
        <v>3211.0111</v>
      </c>
      <c r="D364" s="58" t="s">
        <v>395</v>
      </c>
      <c r="E364" s="57" t="s">
        <v>18</v>
      </c>
      <c r="F364" s="57" t="s">
        <v>434</v>
      </c>
    </row>
    <row r="365" spans="1:6" x14ac:dyDescent="0.25">
      <c r="A365" s="57" t="s">
        <v>435</v>
      </c>
      <c r="B365" s="58" t="str">
        <f t="shared" si="10"/>
        <v xml:space="preserve"> 6" Flexible Base, Type A, GR-1</v>
      </c>
      <c r="C365" s="57" t="str">
        <f t="shared" si="11"/>
        <v>3211.0112</v>
      </c>
      <c r="D365" s="58" t="s">
        <v>395</v>
      </c>
      <c r="E365" s="57" t="s">
        <v>18</v>
      </c>
      <c r="F365" s="57" t="s">
        <v>434</v>
      </c>
    </row>
    <row r="366" spans="1:6" x14ac:dyDescent="0.25">
      <c r="A366" s="57" t="s">
        <v>436</v>
      </c>
      <c r="B366" s="58" t="str">
        <f t="shared" si="10"/>
        <v xml:space="preserve"> 8" Flexible Base, Type A, GR-1</v>
      </c>
      <c r="C366" s="57" t="str">
        <f t="shared" si="11"/>
        <v>3211.0113</v>
      </c>
      <c r="D366" s="58" t="s">
        <v>395</v>
      </c>
      <c r="E366" s="57" t="s">
        <v>18</v>
      </c>
      <c r="F366" s="57" t="s">
        <v>434</v>
      </c>
    </row>
    <row r="367" spans="1:6" x14ac:dyDescent="0.25">
      <c r="A367" s="57" t="s">
        <v>437</v>
      </c>
      <c r="B367" s="58" t="str">
        <f t="shared" si="10"/>
        <v xml:space="preserve"> 10" Flexible Base, Type A, GR-1</v>
      </c>
      <c r="C367" s="57" t="str">
        <f t="shared" si="11"/>
        <v>3211.0114</v>
      </c>
      <c r="D367" s="58" t="s">
        <v>395</v>
      </c>
      <c r="E367" s="57" t="s">
        <v>18</v>
      </c>
      <c r="F367" s="57" t="s">
        <v>434</v>
      </c>
    </row>
    <row r="368" spans="1:6" x14ac:dyDescent="0.25">
      <c r="A368" s="57" t="s">
        <v>438</v>
      </c>
      <c r="B368" s="58" t="str">
        <f t="shared" si="10"/>
        <v xml:space="preserve"> 12" Flexible Base, Type A, GR-1</v>
      </c>
      <c r="C368" s="57" t="str">
        <f t="shared" si="11"/>
        <v>3211.0115</v>
      </c>
      <c r="D368" s="58" t="s">
        <v>395</v>
      </c>
      <c r="E368" s="57" t="s">
        <v>18</v>
      </c>
      <c r="F368" s="57" t="s">
        <v>434</v>
      </c>
    </row>
    <row r="369" spans="1:6" x14ac:dyDescent="0.25">
      <c r="A369" s="57" t="s">
        <v>439</v>
      </c>
      <c r="B369" s="58" t="str">
        <f t="shared" si="10"/>
        <v xml:space="preserve"> 4" Flexible Base, Type A, GR-2</v>
      </c>
      <c r="C369" s="57" t="str">
        <f t="shared" si="11"/>
        <v>3211.0121</v>
      </c>
      <c r="D369" s="58" t="s">
        <v>395</v>
      </c>
      <c r="E369" s="57" t="s">
        <v>18</v>
      </c>
      <c r="F369" s="57" t="s">
        <v>434</v>
      </c>
    </row>
    <row r="370" spans="1:6" x14ac:dyDescent="0.25">
      <c r="A370" s="57" t="s">
        <v>440</v>
      </c>
      <c r="B370" s="58" t="str">
        <f t="shared" si="10"/>
        <v xml:space="preserve"> 6" Flexible Base, Type A, GR-2</v>
      </c>
      <c r="C370" s="57" t="str">
        <f t="shared" si="11"/>
        <v>3211.0122</v>
      </c>
      <c r="D370" s="58" t="s">
        <v>395</v>
      </c>
      <c r="E370" s="57" t="s">
        <v>18</v>
      </c>
      <c r="F370" s="57" t="s">
        <v>434</v>
      </c>
    </row>
    <row r="371" spans="1:6" x14ac:dyDescent="0.25">
      <c r="A371" s="57" t="s">
        <v>441</v>
      </c>
      <c r="B371" s="58" t="str">
        <f t="shared" si="10"/>
        <v xml:space="preserve"> 8" Flexible Base, Type A, GR-2</v>
      </c>
      <c r="C371" s="57" t="str">
        <f t="shared" si="11"/>
        <v>3211.0123</v>
      </c>
      <c r="D371" s="58" t="s">
        <v>395</v>
      </c>
      <c r="E371" s="57" t="s">
        <v>18</v>
      </c>
      <c r="F371" s="57" t="s">
        <v>434</v>
      </c>
    </row>
    <row r="372" spans="1:6" x14ac:dyDescent="0.25">
      <c r="A372" s="57" t="s">
        <v>442</v>
      </c>
      <c r="B372" s="58" t="str">
        <f t="shared" si="10"/>
        <v xml:space="preserve"> 10" Flexible Base, Type A, GR-2</v>
      </c>
      <c r="C372" s="57" t="str">
        <f t="shared" si="11"/>
        <v>3211.0124</v>
      </c>
      <c r="D372" s="58" t="s">
        <v>395</v>
      </c>
      <c r="E372" s="57" t="s">
        <v>18</v>
      </c>
      <c r="F372" s="57" t="s">
        <v>434</v>
      </c>
    </row>
    <row r="373" spans="1:6" x14ac:dyDescent="0.25">
      <c r="A373" s="57" t="s">
        <v>443</v>
      </c>
      <c r="B373" s="58" t="str">
        <f t="shared" si="10"/>
        <v xml:space="preserve"> 12" Flexible Base, Type A, GR-2</v>
      </c>
      <c r="C373" s="57" t="str">
        <f t="shared" si="11"/>
        <v>3211.0125</v>
      </c>
      <c r="D373" s="58" t="s">
        <v>395</v>
      </c>
      <c r="E373" s="57" t="s">
        <v>18</v>
      </c>
      <c r="F373" s="57" t="s">
        <v>434</v>
      </c>
    </row>
    <row r="374" spans="1:6" x14ac:dyDescent="0.25">
      <c r="A374" s="57" t="s">
        <v>444</v>
      </c>
      <c r="B374" s="58" t="str">
        <f t="shared" si="10"/>
        <v xml:space="preserve"> 6" Flexible Base, Type B, GR-1</v>
      </c>
      <c r="C374" s="57" t="str">
        <f t="shared" si="11"/>
        <v>3211.0211</v>
      </c>
      <c r="D374" s="58" t="s">
        <v>395</v>
      </c>
      <c r="E374" s="57" t="s">
        <v>18</v>
      </c>
      <c r="F374" s="57" t="s">
        <v>434</v>
      </c>
    </row>
    <row r="375" spans="1:6" x14ac:dyDescent="0.25">
      <c r="A375" s="57" t="s">
        <v>445</v>
      </c>
      <c r="B375" s="58" t="str">
        <f t="shared" si="10"/>
        <v xml:space="preserve"> 6" Flexible Base, Type B, GR-2</v>
      </c>
      <c r="C375" s="57" t="str">
        <f t="shared" si="11"/>
        <v>3211.0212</v>
      </c>
      <c r="D375" s="58" t="s">
        <v>395</v>
      </c>
      <c r="E375" s="57" t="s">
        <v>18</v>
      </c>
      <c r="F375" s="57" t="s">
        <v>434</v>
      </c>
    </row>
    <row r="376" spans="1:6" x14ac:dyDescent="0.25">
      <c r="A376" s="57" t="s">
        <v>446</v>
      </c>
      <c r="B376" s="58" t="str">
        <f t="shared" si="10"/>
        <v xml:space="preserve"> 4" Flexible Base, Type D, GR-1</v>
      </c>
      <c r="C376" s="57" t="str">
        <f t="shared" si="11"/>
        <v>3211.0311</v>
      </c>
      <c r="D376" s="58" t="s">
        <v>395</v>
      </c>
      <c r="E376" s="57" t="s">
        <v>18</v>
      </c>
      <c r="F376" s="57" t="s">
        <v>434</v>
      </c>
    </row>
    <row r="377" spans="1:6" x14ac:dyDescent="0.25">
      <c r="A377" s="57" t="s">
        <v>447</v>
      </c>
      <c r="B377" s="58" t="str">
        <f t="shared" si="10"/>
        <v xml:space="preserve"> 6" Flexible Base, Type D, GR-1</v>
      </c>
      <c r="C377" s="57" t="str">
        <f t="shared" si="11"/>
        <v>3211.0312</v>
      </c>
      <c r="D377" s="58" t="s">
        <v>395</v>
      </c>
      <c r="E377" s="57" t="s">
        <v>18</v>
      </c>
      <c r="F377" s="57" t="s">
        <v>434</v>
      </c>
    </row>
    <row r="378" spans="1:6" x14ac:dyDescent="0.25">
      <c r="A378" s="57" t="s">
        <v>448</v>
      </c>
      <c r="B378" s="58" t="str">
        <f t="shared" si="10"/>
        <v xml:space="preserve"> 8" Flexible Base, Type D, GR-1</v>
      </c>
      <c r="C378" s="57" t="str">
        <f t="shared" si="11"/>
        <v>3211.0313</v>
      </c>
      <c r="D378" s="58" t="s">
        <v>395</v>
      </c>
      <c r="E378" s="57" t="s">
        <v>18</v>
      </c>
      <c r="F378" s="57" t="s">
        <v>434</v>
      </c>
    </row>
    <row r="379" spans="1:6" x14ac:dyDescent="0.25">
      <c r="A379" s="57" t="s">
        <v>449</v>
      </c>
      <c r="B379" s="58" t="str">
        <f t="shared" si="10"/>
        <v xml:space="preserve"> 10" Flexible Base, Type D, GR-1</v>
      </c>
      <c r="C379" s="57" t="str">
        <f t="shared" si="11"/>
        <v>3211.0314</v>
      </c>
      <c r="D379" s="58" t="s">
        <v>395</v>
      </c>
      <c r="E379" s="57" t="s">
        <v>18</v>
      </c>
      <c r="F379" s="57" t="s">
        <v>434</v>
      </c>
    </row>
    <row r="380" spans="1:6" x14ac:dyDescent="0.25">
      <c r="A380" s="57" t="s">
        <v>450</v>
      </c>
      <c r="B380" s="58" t="str">
        <f t="shared" si="10"/>
        <v xml:space="preserve"> 12" Flexible Base, Type D, GR-1</v>
      </c>
      <c r="C380" s="57" t="str">
        <f t="shared" si="11"/>
        <v>3211.0315</v>
      </c>
      <c r="D380" s="58" t="s">
        <v>395</v>
      </c>
      <c r="E380" s="57" t="s">
        <v>18</v>
      </c>
      <c r="F380" s="57" t="s">
        <v>434</v>
      </c>
    </row>
    <row r="381" spans="1:6" x14ac:dyDescent="0.25">
      <c r="A381" s="57" t="s">
        <v>451</v>
      </c>
      <c r="B381" s="58" t="str">
        <f t="shared" si="10"/>
        <v xml:space="preserve"> 4" Flexible Base, Type D, GR-2</v>
      </c>
      <c r="C381" s="57" t="str">
        <f t="shared" si="11"/>
        <v>3211.0321</v>
      </c>
      <c r="D381" s="58" t="s">
        <v>395</v>
      </c>
      <c r="E381" s="57" t="s">
        <v>18</v>
      </c>
      <c r="F381" s="57" t="s">
        <v>434</v>
      </c>
    </row>
    <row r="382" spans="1:6" x14ac:dyDescent="0.25">
      <c r="A382" s="57" t="s">
        <v>452</v>
      </c>
      <c r="B382" s="58" t="str">
        <f t="shared" si="10"/>
        <v xml:space="preserve"> 6" Flexible Base, Type D, GR-2</v>
      </c>
      <c r="C382" s="57" t="str">
        <f t="shared" si="11"/>
        <v>3211.0322</v>
      </c>
      <c r="D382" s="58" t="s">
        <v>395</v>
      </c>
      <c r="E382" s="57" t="s">
        <v>18</v>
      </c>
      <c r="F382" s="57" t="s">
        <v>434</v>
      </c>
    </row>
    <row r="383" spans="1:6" x14ac:dyDescent="0.25">
      <c r="A383" s="57" t="s">
        <v>453</v>
      </c>
      <c r="B383" s="58" t="str">
        <f t="shared" si="10"/>
        <v xml:space="preserve"> 8" Flexible Base, Type D, GR-2</v>
      </c>
      <c r="C383" s="57" t="str">
        <f t="shared" si="11"/>
        <v>3211.0323</v>
      </c>
      <c r="D383" s="58" t="s">
        <v>395</v>
      </c>
      <c r="E383" s="57" t="s">
        <v>18</v>
      </c>
      <c r="F383" s="57" t="s">
        <v>434</v>
      </c>
    </row>
    <row r="384" spans="1:6" x14ac:dyDescent="0.25">
      <c r="A384" s="57" t="s">
        <v>454</v>
      </c>
      <c r="B384" s="58" t="str">
        <f t="shared" si="10"/>
        <v xml:space="preserve"> 10" Flexible Base, Type D, GR-2</v>
      </c>
      <c r="C384" s="57" t="str">
        <f t="shared" si="11"/>
        <v>3211.0324</v>
      </c>
      <c r="D384" s="58" t="s">
        <v>395</v>
      </c>
      <c r="E384" s="57" t="s">
        <v>18</v>
      </c>
      <c r="F384" s="57" t="s">
        <v>434</v>
      </c>
    </row>
    <row r="385" spans="1:6" x14ac:dyDescent="0.25">
      <c r="A385" s="57" t="s">
        <v>455</v>
      </c>
      <c r="B385" s="58" t="str">
        <f t="shared" si="10"/>
        <v xml:space="preserve"> 12" Flexible Base, Type D, GR-2</v>
      </c>
      <c r="C385" s="57" t="str">
        <f t="shared" si="11"/>
        <v>3211.0325</v>
      </c>
      <c r="D385" s="58" t="s">
        <v>395</v>
      </c>
      <c r="E385" s="57" t="s">
        <v>18</v>
      </c>
      <c r="F385" s="57" t="s">
        <v>434</v>
      </c>
    </row>
    <row r="386" spans="1:6" x14ac:dyDescent="0.25">
      <c r="A386" s="57" t="s">
        <v>456</v>
      </c>
      <c r="B386" s="58" t="str">
        <f t="shared" si="10"/>
        <v xml:space="preserve"> Hydrated Lime</v>
      </c>
      <c r="C386" s="57" t="str">
        <f t="shared" si="11"/>
        <v>3211.0400</v>
      </c>
      <c r="D386" s="58" t="s">
        <v>395</v>
      </c>
      <c r="E386" s="57" t="s">
        <v>20</v>
      </c>
      <c r="F386" s="57" t="s">
        <v>19</v>
      </c>
    </row>
    <row r="387" spans="1:6" x14ac:dyDescent="0.25">
      <c r="A387" s="57" t="s">
        <v>457</v>
      </c>
      <c r="B387" s="58" t="str">
        <f t="shared" ref="B387:B450" si="12">RIGHT(A387,LEN(A387)-FIND(" ",A387))</f>
        <v xml:space="preserve"> Commercial Lime Slurry</v>
      </c>
      <c r="C387" s="57" t="str">
        <f t="shared" ref="C387:C450" si="13">LEFT(A387,9)</f>
        <v>3211.0401</v>
      </c>
      <c r="D387" s="58" t="s">
        <v>395</v>
      </c>
      <c r="E387" s="57" t="s">
        <v>20</v>
      </c>
      <c r="F387" s="57" t="s">
        <v>19</v>
      </c>
    </row>
    <row r="388" spans="1:6" x14ac:dyDescent="0.25">
      <c r="A388" s="57" t="s">
        <v>458</v>
      </c>
      <c r="B388" s="58" t="str">
        <f t="shared" si="12"/>
        <v xml:space="preserve"> Quicklime</v>
      </c>
      <c r="C388" s="57" t="str">
        <f t="shared" si="13"/>
        <v>3211.0402</v>
      </c>
      <c r="D388" s="58" t="s">
        <v>395</v>
      </c>
      <c r="E388" s="57" t="s">
        <v>20</v>
      </c>
      <c r="F388" s="57" t="s">
        <v>19</v>
      </c>
    </row>
    <row r="389" spans="1:6" x14ac:dyDescent="0.25">
      <c r="A389" s="57" t="s">
        <v>459</v>
      </c>
      <c r="B389" s="58" t="str">
        <f t="shared" si="12"/>
        <v xml:space="preserve"> 6" Lime Treatment</v>
      </c>
      <c r="C389" s="57" t="str">
        <f t="shared" si="13"/>
        <v>3211.0501</v>
      </c>
      <c r="D389" s="58" t="s">
        <v>395</v>
      </c>
      <c r="E389" s="57" t="s">
        <v>18</v>
      </c>
      <c r="F389" s="57" t="s">
        <v>19</v>
      </c>
    </row>
    <row r="390" spans="1:6" x14ac:dyDescent="0.25">
      <c r="A390" s="57" t="s">
        <v>460</v>
      </c>
      <c r="B390" s="58" t="str">
        <f t="shared" si="12"/>
        <v xml:space="preserve"> 8" Lime Treatment</v>
      </c>
      <c r="C390" s="57" t="str">
        <f t="shared" si="13"/>
        <v>3211.0502</v>
      </c>
      <c r="D390" s="58" t="s">
        <v>395</v>
      </c>
      <c r="E390" s="57" t="s">
        <v>18</v>
      </c>
      <c r="F390" s="57" t="s">
        <v>19</v>
      </c>
    </row>
    <row r="391" spans="1:6" x14ac:dyDescent="0.25">
      <c r="A391" s="57" t="s">
        <v>461</v>
      </c>
      <c r="B391" s="58" t="str">
        <f t="shared" si="12"/>
        <v xml:space="preserve"> 10" Lime Treatment</v>
      </c>
      <c r="C391" s="57" t="str">
        <f t="shared" si="13"/>
        <v>3211.0503</v>
      </c>
      <c r="D391" s="58" t="s">
        <v>395</v>
      </c>
      <c r="E391" s="57" t="s">
        <v>18</v>
      </c>
      <c r="F391" s="57" t="s">
        <v>19</v>
      </c>
    </row>
    <row r="392" spans="1:6" x14ac:dyDescent="0.25">
      <c r="A392" s="57" t="s">
        <v>462</v>
      </c>
      <c r="B392" s="58" t="str">
        <f t="shared" si="12"/>
        <v xml:space="preserve"> 12" Lime Treatment</v>
      </c>
      <c r="C392" s="57" t="str">
        <f t="shared" si="13"/>
        <v>3211.0504</v>
      </c>
      <c r="D392" s="58" t="s">
        <v>395</v>
      </c>
      <c r="E392" s="57" t="s">
        <v>18</v>
      </c>
      <c r="F392" s="57" t="s">
        <v>19</v>
      </c>
    </row>
    <row r="393" spans="1:6" x14ac:dyDescent="0.25">
      <c r="A393" s="57" t="s">
        <v>463</v>
      </c>
      <c r="B393" s="58" t="str">
        <f t="shared" si="12"/>
        <v xml:space="preserve"> Cement</v>
      </c>
      <c r="C393" s="57" t="str">
        <f t="shared" si="13"/>
        <v>3211.0600</v>
      </c>
      <c r="D393" s="58" t="s">
        <v>395</v>
      </c>
      <c r="E393" s="57" t="s">
        <v>20</v>
      </c>
      <c r="F393" s="57" t="s">
        <v>464</v>
      </c>
    </row>
    <row r="394" spans="1:6" x14ac:dyDescent="0.25">
      <c r="A394" s="57" t="s">
        <v>465</v>
      </c>
      <c r="B394" s="58" t="str">
        <f t="shared" si="12"/>
        <v xml:space="preserve"> CEMLIME™ </v>
      </c>
      <c r="C394" s="57" t="str">
        <f t="shared" si="13"/>
        <v>3211.0601</v>
      </c>
      <c r="D394" s="58" t="s">
        <v>395</v>
      </c>
      <c r="E394" s="57" t="s">
        <v>20</v>
      </c>
      <c r="F394" s="57" t="s">
        <v>466</v>
      </c>
    </row>
    <row r="395" spans="1:6" x14ac:dyDescent="0.25">
      <c r="A395" s="57" t="s">
        <v>467</v>
      </c>
      <c r="B395" s="58" t="str">
        <f t="shared" si="12"/>
        <v xml:space="preserve"> 6" Cement Treatment</v>
      </c>
      <c r="C395" s="57" t="str">
        <f t="shared" si="13"/>
        <v>3211.0701</v>
      </c>
      <c r="D395" s="58" t="s">
        <v>395</v>
      </c>
      <c r="E395" s="57" t="s">
        <v>18</v>
      </c>
      <c r="F395" s="57" t="s">
        <v>464</v>
      </c>
    </row>
    <row r="396" spans="1:6" x14ac:dyDescent="0.25">
      <c r="A396" s="57" t="s">
        <v>468</v>
      </c>
      <c r="B396" s="58" t="str">
        <f t="shared" si="12"/>
        <v xml:space="preserve"> 8" Cement Treatment</v>
      </c>
      <c r="C396" s="57" t="str">
        <f t="shared" si="13"/>
        <v>3211.0702</v>
      </c>
      <c r="D396" s="58" t="s">
        <v>395</v>
      </c>
      <c r="E396" s="57" t="s">
        <v>18</v>
      </c>
      <c r="F396" s="57" t="s">
        <v>464</v>
      </c>
    </row>
    <row r="397" spans="1:6" x14ac:dyDescent="0.25">
      <c r="A397" s="57" t="s">
        <v>469</v>
      </c>
      <c r="B397" s="58" t="str">
        <f t="shared" si="12"/>
        <v xml:space="preserve"> 10" Cement Treatment</v>
      </c>
      <c r="C397" s="57" t="str">
        <f t="shared" si="13"/>
        <v>3211.0703</v>
      </c>
      <c r="D397" s="58" t="s">
        <v>395</v>
      </c>
      <c r="E397" s="57" t="s">
        <v>18</v>
      </c>
      <c r="F397" s="57" t="s">
        <v>464</v>
      </c>
    </row>
    <row r="398" spans="1:6" x14ac:dyDescent="0.25">
      <c r="A398" s="57" t="s">
        <v>470</v>
      </c>
      <c r="B398" s="58" t="str">
        <f t="shared" si="12"/>
        <v xml:space="preserve"> 12" Cement Treatment</v>
      </c>
      <c r="C398" s="57" t="str">
        <f t="shared" si="13"/>
        <v>3211.0704</v>
      </c>
      <c r="D398" s="58" t="s">
        <v>395</v>
      </c>
      <c r="E398" s="57" t="s">
        <v>18</v>
      </c>
      <c r="F398" s="57" t="s">
        <v>464</v>
      </c>
    </row>
    <row r="399" spans="1:6" x14ac:dyDescent="0.25">
      <c r="A399" s="57" t="s">
        <v>471</v>
      </c>
      <c r="B399" s="58" t="str">
        <f t="shared" si="12"/>
        <v xml:space="preserve"> 2" Asphalt Pvmt Type C</v>
      </c>
      <c r="C399" s="57" t="str">
        <f t="shared" si="13"/>
        <v>3212.0201</v>
      </c>
      <c r="D399" s="58" t="s">
        <v>395</v>
      </c>
      <c r="E399" s="57" t="s">
        <v>18</v>
      </c>
      <c r="F399" s="57" t="s">
        <v>472</v>
      </c>
    </row>
    <row r="400" spans="1:6" x14ac:dyDescent="0.25">
      <c r="A400" s="57" t="s">
        <v>473</v>
      </c>
      <c r="B400" s="58" t="str">
        <f t="shared" si="12"/>
        <v xml:space="preserve"> 3" Asphalt Pvmt Type C</v>
      </c>
      <c r="C400" s="57" t="str">
        <f t="shared" si="13"/>
        <v>3212.0202</v>
      </c>
      <c r="D400" s="58" t="s">
        <v>395</v>
      </c>
      <c r="E400" s="57" t="s">
        <v>18</v>
      </c>
      <c r="F400" s="57" t="s">
        <v>472</v>
      </c>
    </row>
    <row r="401" spans="1:6" x14ac:dyDescent="0.25">
      <c r="A401" s="57" t="s">
        <v>474</v>
      </c>
      <c r="B401" s="58" t="str">
        <f t="shared" si="12"/>
        <v xml:space="preserve"> 4" Asphalt Pvmt Type C</v>
      </c>
      <c r="C401" s="57" t="str">
        <f t="shared" si="13"/>
        <v>3212.0203</v>
      </c>
      <c r="D401" s="58" t="s">
        <v>395</v>
      </c>
      <c r="E401" s="57" t="s">
        <v>18</v>
      </c>
      <c r="F401" s="57" t="s">
        <v>472</v>
      </c>
    </row>
    <row r="402" spans="1:6" x14ac:dyDescent="0.25">
      <c r="A402" s="61" t="s">
        <v>475</v>
      </c>
      <c r="B402" s="58" t="str">
        <f t="shared" si="12"/>
        <v xml:space="preserve"> 2" Asphalt Pvmt Type D (DG-D)</v>
      </c>
      <c r="C402" s="57" t="str">
        <f t="shared" si="13"/>
        <v>3212.0301</v>
      </c>
      <c r="D402" s="58" t="s">
        <v>395</v>
      </c>
      <c r="E402" s="61" t="s">
        <v>18</v>
      </c>
      <c r="F402" s="61" t="s">
        <v>472</v>
      </c>
    </row>
    <row r="403" spans="1:6" x14ac:dyDescent="0.25">
      <c r="A403" s="61" t="s">
        <v>476</v>
      </c>
      <c r="B403" s="58" t="str">
        <f t="shared" si="12"/>
        <v xml:space="preserve"> 3" Asphalt Pvmt Type D (DG-D)</v>
      </c>
      <c r="C403" s="57" t="str">
        <f t="shared" si="13"/>
        <v>3212.0302</v>
      </c>
      <c r="D403" s="58" t="s">
        <v>395</v>
      </c>
      <c r="E403" s="61" t="s">
        <v>18</v>
      </c>
      <c r="F403" s="61" t="s">
        <v>472</v>
      </c>
    </row>
    <row r="404" spans="1:6" x14ac:dyDescent="0.25">
      <c r="A404" s="61" t="s">
        <v>477</v>
      </c>
      <c r="B404" s="58" t="str">
        <f t="shared" si="12"/>
        <v xml:space="preserve"> 4" Asphalt Pvmt Type D (DG-D)</v>
      </c>
      <c r="C404" s="57" t="str">
        <f t="shared" si="13"/>
        <v>3212.0303</v>
      </c>
      <c r="D404" s="58" t="s">
        <v>395</v>
      </c>
      <c r="E404" s="61" t="s">
        <v>18</v>
      </c>
      <c r="F404" s="61" t="s">
        <v>472</v>
      </c>
    </row>
    <row r="405" spans="1:6" x14ac:dyDescent="0.25">
      <c r="A405" s="59" t="s">
        <v>478</v>
      </c>
      <c r="B405" s="58" t="str">
        <f t="shared" si="12"/>
        <v xml:space="preserve"> 2" Asphalt Pvmt Superpave SP-D</v>
      </c>
      <c r="C405" s="57" t="str">
        <f t="shared" si="13"/>
        <v>3212.0304</v>
      </c>
      <c r="D405" s="58" t="s">
        <v>395</v>
      </c>
      <c r="E405" s="59" t="s">
        <v>18</v>
      </c>
      <c r="F405" s="59" t="s">
        <v>472</v>
      </c>
    </row>
    <row r="406" spans="1:6" x14ac:dyDescent="0.25">
      <c r="A406" s="59" t="s">
        <v>479</v>
      </c>
      <c r="B406" s="58" t="str">
        <f t="shared" si="12"/>
        <v>3" Asphalt Pvmt Superpave SP-D</v>
      </c>
      <c r="C406" s="57" t="str">
        <f t="shared" si="13"/>
        <v>3212.0305</v>
      </c>
      <c r="D406" s="58" t="s">
        <v>395</v>
      </c>
      <c r="E406" s="59" t="s">
        <v>18</v>
      </c>
      <c r="F406" s="59" t="s">
        <v>472</v>
      </c>
    </row>
    <row r="407" spans="1:6" x14ac:dyDescent="0.25">
      <c r="A407" s="59" t="s">
        <v>480</v>
      </c>
      <c r="B407" s="58" t="str">
        <f t="shared" si="12"/>
        <v xml:space="preserve"> 4" Asphalt Pvmt Superpave SP-D</v>
      </c>
      <c r="C407" s="57" t="str">
        <f t="shared" si="13"/>
        <v>3212.0306</v>
      </c>
      <c r="D407" s="58" t="s">
        <v>395</v>
      </c>
      <c r="E407" s="59" t="s">
        <v>18</v>
      </c>
      <c r="F407" s="59" t="s">
        <v>472</v>
      </c>
    </row>
    <row r="408" spans="1:6" x14ac:dyDescent="0.25">
      <c r="A408" s="59" t="s">
        <v>481</v>
      </c>
      <c r="B408" s="58" t="str">
        <f t="shared" si="12"/>
        <v xml:space="preserve"> HMAC Transition</v>
      </c>
      <c r="C408" s="57" t="str">
        <f t="shared" si="13"/>
        <v>3212.0401</v>
      </c>
      <c r="D408" s="58" t="s">
        <v>395</v>
      </c>
      <c r="E408" s="59" t="s">
        <v>20</v>
      </c>
      <c r="F408" s="59" t="s">
        <v>472</v>
      </c>
    </row>
    <row r="409" spans="1:6" x14ac:dyDescent="0.25">
      <c r="A409" s="59" t="s">
        <v>482</v>
      </c>
      <c r="B409" s="58" t="str">
        <f t="shared" si="12"/>
        <v xml:space="preserve"> 2" Asphalt Pvmt Type B (DG-B)</v>
      </c>
      <c r="C409" s="57" t="str">
        <f t="shared" si="13"/>
        <v>3212.0501</v>
      </c>
      <c r="D409" s="58" t="s">
        <v>395</v>
      </c>
      <c r="E409" s="59" t="s">
        <v>18</v>
      </c>
      <c r="F409" s="59" t="s">
        <v>472</v>
      </c>
    </row>
    <row r="410" spans="1:6" x14ac:dyDescent="0.25">
      <c r="A410" s="59" t="s">
        <v>483</v>
      </c>
      <c r="B410" s="58" t="str">
        <f t="shared" si="12"/>
        <v xml:space="preserve"> 3" Asphalt Pvmt Type B (DG-B)</v>
      </c>
      <c r="C410" s="57" t="str">
        <f t="shared" si="13"/>
        <v>3212.0502</v>
      </c>
      <c r="D410" s="58" t="s">
        <v>395</v>
      </c>
      <c r="E410" s="59" t="s">
        <v>18</v>
      </c>
      <c r="F410" s="59" t="s">
        <v>472</v>
      </c>
    </row>
    <row r="411" spans="1:6" x14ac:dyDescent="0.25">
      <c r="A411" s="59" t="s">
        <v>484</v>
      </c>
      <c r="B411" s="58" t="str">
        <f t="shared" si="12"/>
        <v xml:space="preserve"> 4" Asphalt Base Pvmt Type B (DG-B)</v>
      </c>
      <c r="C411" s="57" t="str">
        <f t="shared" si="13"/>
        <v>3212.0503</v>
      </c>
      <c r="D411" s="58" t="s">
        <v>395</v>
      </c>
      <c r="E411" s="59" t="s">
        <v>18</v>
      </c>
      <c r="F411" s="59" t="s">
        <v>472</v>
      </c>
    </row>
    <row r="412" spans="1:6" x14ac:dyDescent="0.25">
      <c r="A412" s="59" t="s">
        <v>485</v>
      </c>
      <c r="B412" s="58" t="str">
        <f t="shared" si="12"/>
        <v xml:space="preserve"> 2" Asphalt Pvmt Superpave SP-B</v>
      </c>
      <c r="C412" s="57" t="str">
        <f t="shared" si="13"/>
        <v>3212.0504</v>
      </c>
      <c r="D412" s="58" t="s">
        <v>395</v>
      </c>
      <c r="E412" s="59" t="s">
        <v>18</v>
      </c>
      <c r="F412" s="59" t="s">
        <v>472</v>
      </c>
    </row>
    <row r="413" spans="1:6" x14ac:dyDescent="0.25">
      <c r="A413" s="59" t="s">
        <v>486</v>
      </c>
      <c r="B413" s="58" t="str">
        <f t="shared" si="12"/>
        <v xml:space="preserve"> 3" Asphalt Pvmt Superpave SP-B</v>
      </c>
      <c r="C413" s="57" t="str">
        <f t="shared" si="13"/>
        <v>3212.0505</v>
      </c>
      <c r="D413" s="58" t="s">
        <v>395</v>
      </c>
      <c r="E413" s="59" t="s">
        <v>18</v>
      </c>
      <c r="F413" s="59" t="s">
        <v>472</v>
      </c>
    </row>
    <row r="414" spans="1:6" x14ac:dyDescent="0.25">
      <c r="A414" s="59" t="s">
        <v>487</v>
      </c>
      <c r="B414" s="58" t="str">
        <f t="shared" si="12"/>
        <v xml:space="preserve"> 4" Asphalt Pvmt Superpave SP-B</v>
      </c>
      <c r="C414" s="57" t="str">
        <f t="shared" si="13"/>
        <v>3212.0506</v>
      </c>
      <c r="D414" s="58" t="s">
        <v>395</v>
      </c>
      <c r="E414" s="59" t="s">
        <v>18</v>
      </c>
      <c r="F414" s="59" t="s">
        <v>472</v>
      </c>
    </row>
    <row r="415" spans="1:6" x14ac:dyDescent="0.25">
      <c r="A415" s="57" t="s">
        <v>488</v>
      </c>
      <c r="B415" s="58" t="str">
        <f t="shared" si="12"/>
        <v xml:space="preserve"> HMAC Pavement Level Up</v>
      </c>
      <c r="C415" s="57" t="str">
        <f t="shared" si="13"/>
        <v>3212.0600</v>
      </c>
      <c r="D415" s="58" t="s">
        <v>395</v>
      </c>
      <c r="E415" s="57" t="s">
        <v>20</v>
      </c>
      <c r="F415" s="57" t="s">
        <v>472</v>
      </c>
    </row>
    <row r="416" spans="1:6" x14ac:dyDescent="0.25">
      <c r="A416" s="57" t="s">
        <v>489</v>
      </c>
      <c r="B416" s="58" t="str">
        <f t="shared" si="12"/>
        <v xml:space="preserve"> HMAC Speed Cushion</v>
      </c>
      <c r="C416" s="57" t="str">
        <f t="shared" si="13"/>
        <v>3212.0601</v>
      </c>
      <c r="D416" s="58" t="s">
        <v>395</v>
      </c>
      <c r="E416" s="57" t="s">
        <v>15</v>
      </c>
      <c r="F416" s="57" t="s">
        <v>472</v>
      </c>
    </row>
    <row r="417" spans="1:6" x14ac:dyDescent="0.25">
      <c r="A417" s="57" t="s">
        <v>490</v>
      </c>
      <c r="B417" s="58" t="str">
        <f t="shared" si="12"/>
        <v xml:space="preserve"> Asphalt Crack Sealant</v>
      </c>
      <c r="C417" s="57" t="str">
        <f t="shared" si="13"/>
        <v>3212.0900</v>
      </c>
      <c r="D417" s="58" t="s">
        <v>395</v>
      </c>
      <c r="E417" s="57" t="s">
        <v>491</v>
      </c>
      <c r="F417" s="57" t="s">
        <v>492</v>
      </c>
    </row>
    <row r="418" spans="1:6" x14ac:dyDescent="0.25">
      <c r="A418" s="57" t="s">
        <v>493</v>
      </c>
      <c r="B418" s="58" t="str">
        <f t="shared" si="12"/>
        <v xml:space="preserve"> 6" Conc Pvmt</v>
      </c>
      <c r="C418" s="57" t="str">
        <f t="shared" si="13"/>
        <v>3213.0101</v>
      </c>
      <c r="D418" s="58" t="s">
        <v>395</v>
      </c>
      <c r="E418" s="57" t="s">
        <v>18</v>
      </c>
      <c r="F418" s="57" t="s">
        <v>21</v>
      </c>
    </row>
    <row r="419" spans="1:6" x14ac:dyDescent="0.25">
      <c r="A419" s="57" t="s">
        <v>494</v>
      </c>
      <c r="B419" s="58" t="str">
        <f t="shared" si="12"/>
        <v xml:space="preserve"> 7" Conc Pvmt</v>
      </c>
      <c r="C419" s="57" t="str">
        <f t="shared" si="13"/>
        <v>3213.0102</v>
      </c>
      <c r="D419" s="58" t="s">
        <v>395</v>
      </c>
      <c r="E419" s="57" t="s">
        <v>18</v>
      </c>
      <c r="F419" s="57" t="s">
        <v>21</v>
      </c>
    </row>
    <row r="420" spans="1:6" x14ac:dyDescent="0.25">
      <c r="A420" s="57" t="s">
        <v>495</v>
      </c>
      <c r="B420" s="58" t="str">
        <f t="shared" si="12"/>
        <v xml:space="preserve"> 8" Conc Pvmt</v>
      </c>
      <c r="C420" s="57" t="str">
        <f t="shared" si="13"/>
        <v>3213.0103</v>
      </c>
      <c r="D420" s="58" t="s">
        <v>395</v>
      </c>
      <c r="E420" s="57" t="s">
        <v>18</v>
      </c>
      <c r="F420" s="57" t="s">
        <v>21</v>
      </c>
    </row>
    <row r="421" spans="1:6" x14ac:dyDescent="0.25">
      <c r="A421" s="57" t="s">
        <v>496</v>
      </c>
      <c r="B421" s="58" t="str">
        <f t="shared" si="12"/>
        <v xml:space="preserve"> 9" Conc Pvmt</v>
      </c>
      <c r="C421" s="57" t="str">
        <f t="shared" si="13"/>
        <v>3213.0104</v>
      </c>
      <c r="D421" s="58" t="s">
        <v>395</v>
      </c>
      <c r="E421" s="57" t="s">
        <v>18</v>
      </c>
      <c r="F421" s="57" t="s">
        <v>21</v>
      </c>
    </row>
    <row r="422" spans="1:6" x14ac:dyDescent="0.25">
      <c r="A422" s="57" t="s">
        <v>497</v>
      </c>
      <c r="B422" s="58" t="str">
        <f t="shared" si="12"/>
        <v xml:space="preserve"> 10" Conc Pvmt</v>
      </c>
      <c r="C422" s="57" t="str">
        <f t="shared" si="13"/>
        <v>3213.0105</v>
      </c>
      <c r="D422" s="58" t="s">
        <v>395</v>
      </c>
      <c r="E422" s="57" t="s">
        <v>18</v>
      </c>
      <c r="F422" s="57" t="s">
        <v>21</v>
      </c>
    </row>
    <row r="423" spans="1:6" x14ac:dyDescent="0.25">
      <c r="A423" s="57" t="s">
        <v>498</v>
      </c>
      <c r="B423" s="58" t="str">
        <f t="shared" si="12"/>
        <v xml:space="preserve"> 11" Conc Pvmt</v>
      </c>
      <c r="C423" s="57" t="str">
        <f t="shared" si="13"/>
        <v>3213.0106</v>
      </c>
      <c r="D423" s="58" t="s">
        <v>395</v>
      </c>
      <c r="E423" s="57" t="s">
        <v>18</v>
      </c>
      <c r="F423" s="57" t="s">
        <v>21</v>
      </c>
    </row>
    <row r="424" spans="1:6" x14ac:dyDescent="0.25">
      <c r="A424" s="57" t="s">
        <v>499</v>
      </c>
      <c r="B424" s="58" t="str">
        <f t="shared" si="12"/>
        <v xml:space="preserve"> 12" Conc Pvmt</v>
      </c>
      <c r="C424" s="57" t="str">
        <f t="shared" si="13"/>
        <v>3213.0107</v>
      </c>
      <c r="D424" s="58" t="s">
        <v>395</v>
      </c>
      <c r="E424" s="57" t="s">
        <v>18</v>
      </c>
      <c r="F424" s="57" t="s">
        <v>21</v>
      </c>
    </row>
    <row r="425" spans="1:6" x14ac:dyDescent="0.25">
      <c r="A425" s="57" t="s">
        <v>500</v>
      </c>
      <c r="B425" s="58" t="str">
        <f t="shared" si="12"/>
        <v xml:space="preserve"> 6" Conc Pvmt HES</v>
      </c>
      <c r="C425" s="57" t="str">
        <f t="shared" si="13"/>
        <v>3213.0201</v>
      </c>
      <c r="D425" s="58" t="s">
        <v>395</v>
      </c>
      <c r="E425" s="57" t="s">
        <v>18</v>
      </c>
      <c r="F425" s="57" t="s">
        <v>21</v>
      </c>
    </row>
    <row r="426" spans="1:6" x14ac:dyDescent="0.25">
      <c r="A426" s="57" t="s">
        <v>501</v>
      </c>
      <c r="B426" s="58" t="str">
        <f t="shared" si="12"/>
        <v xml:space="preserve"> 7" Conc Pvmt HES</v>
      </c>
      <c r="C426" s="57" t="str">
        <f t="shared" si="13"/>
        <v>3213.0202</v>
      </c>
      <c r="D426" s="58" t="s">
        <v>395</v>
      </c>
      <c r="E426" s="57" t="s">
        <v>18</v>
      </c>
      <c r="F426" s="57" t="s">
        <v>21</v>
      </c>
    </row>
    <row r="427" spans="1:6" x14ac:dyDescent="0.25">
      <c r="A427" s="57" t="s">
        <v>502</v>
      </c>
      <c r="B427" s="58" t="str">
        <f t="shared" si="12"/>
        <v xml:space="preserve"> 8" Conc Pvmt HES</v>
      </c>
      <c r="C427" s="57" t="str">
        <f t="shared" si="13"/>
        <v>3213.0203</v>
      </c>
      <c r="D427" s="58" t="s">
        <v>395</v>
      </c>
      <c r="E427" s="57" t="s">
        <v>18</v>
      </c>
      <c r="F427" s="57" t="s">
        <v>21</v>
      </c>
    </row>
    <row r="428" spans="1:6" x14ac:dyDescent="0.25">
      <c r="A428" s="57" t="s">
        <v>503</v>
      </c>
      <c r="B428" s="58" t="str">
        <f t="shared" si="12"/>
        <v xml:space="preserve"> 9" Conc Pvmt HES</v>
      </c>
      <c r="C428" s="57" t="str">
        <f t="shared" si="13"/>
        <v>3213.0204</v>
      </c>
      <c r="D428" s="58" t="s">
        <v>395</v>
      </c>
      <c r="E428" s="57" t="s">
        <v>18</v>
      </c>
      <c r="F428" s="57" t="s">
        <v>21</v>
      </c>
    </row>
    <row r="429" spans="1:6" x14ac:dyDescent="0.25">
      <c r="A429" s="57" t="s">
        <v>504</v>
      </c>
      <c r="B429" s="58" t="str">
        <f t="shared" si="12"/>
        <v xml:space="preserve"> 10" Conc Pvmt HES</v>
      </c>
      <c r="C429" s="57" t="str">
        <f t="shared" si="13"/>
        <v>3213.0205</v>
      </c>
      <c r="D429" s="58" t="s">
        <v>395</v>
      </c>
      <c r="E429" s="57" t="s">
        <v>18</v>
      </c>
      <c r="F429" s="57" t="s">
        <v>21</v>
      </c>
    </row>
    <row r="430" spans="1:6" x14ac:dyDescent="0.25">
      <c r="A430" s="57" t="s">
        <v>505</v>
      </c>
      <c r="B430" s="58" t="str">
        <f t="shared" si="12"/>
        <v xml:space="preserve"> 11" Conc Pvmt HES</v>
      </c>
      <c r="C430" s="57" t="str">
        <f t="shared" si="13"/>
        <v>3213.0206</v>
      </c>
      <c r="D430" s="58" t="s">
        <v>395</v>
      </c>
      <c r="E430" s="57" t="s">
        <v>18</v>
      </c>
      <c r="F430" s="57" t="s">
        <v>21</v>
      </c>
    </row>
    <row r="431" spans="1:6" x14ac:dyDescent="0.25">
      <c r="A431" s="57" t="s">
        <v>506</v>
      </c>
      <c r="B431" s="58" t="str">
        <f t="shared" si="12"/>
        <v xml:space="preserve"> 12" Conc Pvmt HES</v>
      </c>
      <c r="C431" s="57" t="str">
        <f t="shared" si="13"/>
        <v>3213.0207</v>
      </c>
      <c r="D431" s="58" t="s">
        <v>395</v>
      </c>
      <c r="E431" s="57" t="s">
        <v>18</v>
      </c>
      <c r="F431" s="57" t="s">
        <v>21</v>
      </c>
    </row>
    <row r="432" spans="1:6" x14ac:dyDescent="0.25">
      <c r="A432" s="57" t="s">
        <v>507</v>
      </c>
      <c r="B432" s="58" t="str">
        <f t="shared" si="12"/>
        <v xml:space="preserve"> 4" Conc Sidewalk</v>
      </c>
      <c r="C432" s="57" t="str">
        <f t="shared" si="13"/>
        <v>3213.0301</v>
      </c>
      <c r="D432" s="58" t="s">
        <v>395</v>
      </c>
      <c r="E432" s="57" t="s">
        <v>23</v>
      </c>
      <c r="F432" s="57" t="s">
        <v>22</v>
      </c>
    </row>
    <row r="433" spans="1:6" x14ac:dyDescent="0.25">
      <c r="A433" s="57" t="s">
        <v>508</v>
      </c>
      <c r="B433" s="58" t="str">
        <f t="shared" si="12"/>
        <v xml:space="preserve"> 5" Conc Sidewalk</v>
      </c>
      <c r="C433" s="57" t="str">
        <f t="shared" si="13"/>
        <v>3213.0302</v>
      </c>
      <c r="D433" s="58" t="s">
        <v>395</v>
      </c>
      <c r="E433" s="57" t="s">
        <v>23</v>
      </c>
      <c r="F433" s="57" t="s">
        <v>22</v>
      </c>
    </row>
    <row r="434" spans="1:6" x14ac:dyDescent="0.25">
      <c r="A434" s="57" t="s">
        <v>509</v>
      </c>
      <c r="B434" s="58" t="str">
        <f t="shared" si="12"/>
        <v xml:space="preserve"> 6" Conc Sidewalk</v>
      </c>
      <c r="C434" s="57" t="str">
        <f t="shared" si="13"/>
        <v>3213.0303</v>
      </c>
      <c r="D434" s="58" t="s">
        <v>395</v>
      </c>
      <c r="E434" s="57" t="s">
        <v>23</v>
      </c>
      <c r="F434" s="57" t="s">
        <v>22</v>
      </c>
    </row>
    <row r="435" spans="1:6" x14ac:dyDescent="0.25">
      <c r="A435" s="57" t="s">
        <v>510</v>
      </c>
      <c r="B435" s="58" t="str">
        <f t="shared" si="12"/>
        <v xml:space="preserve"> 4" Conc Sidewalk, Adjacent to Curb</v>
      </c>
      <c r="C435" s="57" t="str">
        <f t="shared" si="13"/>
        <v>3213.0311</v>
      </c>
      <c r="D435" s="58" t="s">
        <v>395</v>
      </c>
      <c r="E435" s="57" t="s">
        <v>23</v>
      </c>
      <c r="F435" s="57" t="s">
        <v>22</v>
      </c>
    </row>
    <row r="436" spans="1:6" x14ac:dyDescent="0.25">
      <c r="A436" s="57" t="s">
        <v>511</v>
      </c>
      <c r="B436" s="58" t="str">
        <f t="shared" si="12"/>
        <v xml:space="preserve"> 5" Conc Sidewalk, Adjacent to Curb</v>
      </c>
      <c r="C436" s="57" t="str">
        <f t="shared" si="13"/>
        <v>3213.0312</v>
      </c>
      <c r="D436" s="58" t="s">
        <v>395</v>
      </c>
      <c r="E436" s="57" t="s">
        <v>23</v>
      </c>
      <c r="F436" s="57" t="s">
        <v>22</v>
      </c>
    </row>
    <row r="437" spans="1:6" x14ac:dyDescent="0.25">
      <c r="A437" s="57" t="s">
        <v>512</v>
      </c>
      <c r="B437" s="58" t="str">
        <f t="shared" si="12"/>
        <v xml:space="preserve"> 6" Conc Sidewalk, Adjacent to Curb</v>
      </c>
      <c r="C437" s="57" t="str">
        <f t="shared" si="13"/>
        <v>3213.0313</v>
      </c>
      <c r="D437" s="58" t="s">
        <v>395</v>
      </c>
      <c r="E437" s="57" t="s">
        <v>23</v>
      </c>
      <c r="F437" s="57" t="s">
        <v>22</v>
      </c>
    </row>
    <row r="438" spans="1:6" x14ac:dyDescent="0.25">
      <c r="A438" s="57" t="s">
        <v>513</v>
      </c>
      <c r="B438" s="58" t="str">
        <f t="shared" si="12"/>
        <v xml:space="preserve"> Conc Sidewalk, Adjacent to Ret Wall</v>
      </c>
      <c r="C438" s="57" t="str">
        <f t="shared" si="13"/>
        <v>3213.0321</v>
      </c>
      <c r="D438" s="58" t="s">
        <v>395</v>
      </c>
      <c r="E438" s="57" t="s">
        <v>23</v>
      </c>
      <c r="F438" s="57" t="s">
        <v>22</v>
      </c>
    </row>
    <row r="439" spans="1:6" x14ac:dyDescent="0.25">
      <c r="A439" s="57" t="s">
        <v>514</v>
      </c>
      <c r="B439" s="58" t="str">
        <f t="shared" si="12"/>
        <v xml:space="preserve"> Conc Curb at Back of Sidewalk</v>
      </c>
      <c r="C439" s="57" t="str">
        <f t="shared" si="13"/>
        <v>3213.0322</v>
      </c>
      <c r="D439" s="58" t="s">
        <v>395</v>
      </c>
      <c r="E439" s="57" t="s">
        <v>11</v>
      </c>
      <c r="F439" s="57" t="s">
        <v>22</v>
      </c>
    </row>
    <row r="440" spans="1:6" x14ac:dyDescent="0.25">
      <c r="A440" s="57" t="s">
        <v>515</v>
      </c>
      <c r="B440" s="58" t="str">
        <f t="shared" si="12"/>
        <v xml:space="preserve"> 4" Conc Sidewalk, Exposed Aggregate</v>
      </c>
      <c r="C440" s="57" t="str">
        <f t="shared" si="13"/>
        <v>3213.0351</v>
      </c>
      <c r="D440" s="58" t="s">
        <v>395</v>
      </c>
      <c r="E440" s="57" t="s">
        <v>23</v>
      </c>
      <c r="F440" s="57" t="s">
        <v>22</v>
      </c>
    </row>
    <row r="441" spans="1:6" x14ac:dyDescent="0.25">
      <c r="A441" s="57" t="s">
        <v>516</v>
      </c>
      <c r="B441" s="58" t="str">
        <f t="shared" si="12"/>
        <v xml:space="preserve"> 5" Conc Sidewalk, Exposed Aggregate</v>
      </c>
      <c r="C441" s="57" t="str">
        <f t="shared" si="13"/>
        <v>3213.0352</v>
      </c>
      <c r="D441" s="58" t="s">
        <v>395</v>
      </c>
      <c r="E441" s="57" t="s">
        <v>23</v>
      </c>
      <c r="F441" s="57" t="s">
        <v>22</v>
      </c>
    </row>
    <row r="442" spans="1:6" x14ac:dyDescent="0.25">
      <c r="A442" s="57" t="s">
        <v>517</v>
      </c>
      <c r="B442" s="58" t="str">
        <f t="shared" si="12"/>
        <v xml:space="preserve"> 6" Conc Sidewalk, Exposed Aggregate</v>
      </c>
      <c r="C442" s="57" t="str">
        <f t="shared" si="13"/>
        <v>3213.0353</v>
      </c>
      <c r="D442" s="58" t="s">
        <v>395</v>
      </c>
      <c r="E442" s="57" t="s">
        <v>23</v>
      </c>
      <c r="F442" s="57" t="s">
        <v>22</v>
      </c>
    </row>
    <row r="443" spans="1:6" x14ac:dyDescent="0.25">
      <c r="A443" s="57" t="s">
        <v>518</v>
      </c>
      <c r="B443" s="58" t="str">
        <f t="shared" si="12"/>
        <v xml:space="preserve"> 5" Concrete Driveway</v>
      </c>
      <c r="C443" s="57" t="str">
        <f t="shared" si="13"/>
        <v>3213.0400</v>
      </c>
      <c r="D443" s="58" t="s">
        <v>395</v>
      </c>
      <c r="E443" s="57" t="s">
        <v>23</v>
      </c>
      <c r="F443" s="57" t="s">
        <v>22</v>
      </c>
    </row>
    <row r="444" spans="1:6" x14ac:dyDescent="0.25">
      <c r="A444" s="57" t="s">
        <v>519</v>
      </c>
      <c r="B444" s="58" t="str">
        <f t="shared" si="12"/>
        <v xml:space="preserve"> 6" Concrete Driveway</v>
      </c>
      <c r="C444" s="57" t="str">
        <f t="shared" si="13"/>
        <v>3213.0401</v>
      </c>
      <c r="D444" s="58" t="s">
        <v>395</v>
      </c>
      <c r="E444" s="57" t="s">
        <v>23</v>
      </c>
      <c r="F444" s="57" t="s">
        <v>22</v>
      </c>
    </row>
    <row r="445" spans="1:6" x14ac:dyDescent="0.25">
      <c r="A445" s="57" t="s">
        <v>520</v>
      </c>
      <c r="B445" s="58" t="str">
        <f t="shared" si="12"/>
        <v xml:space="preserve"> 7" Concrete Driveway</v>
      </c>
      <c r="C445" s="57" t="str">
        <f t="shared" si="13"/>
        <v>3213.0402</v>
      </c>
      <c r="D445" s="58" t="s">
        <v>395</v>
      </c>
      <c r="E445" s="57" t="s">
        <v>23</v>
      </c>
      <c r="F445" s="57" t="s">
        <v>22</v>
      </c>
    </row>
    <row r="446" spans="1:6" x14ac:dyDescent="0.25">
      <c r="A446" s="57" t="s">
        <v>521</v>
      </c>
      <c r="B446" s="58" t="str">
        <f t="shared" si="12"/>
        <v xml:space="preserve"> 8" Concrete Driveway</v>
      </c>
      <c r="C446" s="57" t="str">
        <f t="shared" si="13"/>
        <v>3213.0403</v>
      </c>
      <c r="D446" s="58" t="s">
        <v>395</v>
      </c>
      <c r="E446" s="57" t="s">
        <v>23</v>
      </c>
      <c r="F446" s="57" t="s">
        <v>22</v>
      </c>
    </row>
    <row r="447" spans="1:6" x14ac:dyDescent="0.25">
      <c r="A447" s="57" t="s">
        <v>522</v>
      </c>
      <c r="B447" s="58" t="str">
        <f t="shared" si="12"/>
        <v xml:space="preserve"> 5" Concrete Driveway, Exposed Aggregate</v>
      </c>
      <c r="C447" s="57" t="str">
        <f t="shared" si="13"/>
        <v>3213.0450</v>
      </c>
      <c r="D447" s="58" t="s">
        <v>395</v>
      </c>
      <c r="E447" s="57" t="s">
        <v>23</v>
      </c>
      <c r="F447" s="57" t="s">
        <v>22</v>
      </c>
    </row>
    <row r="448" spans="1:6" x14ac:dyDescent="0.25">
      <c r="A448" s="57" t="s">
        <v>523</v>
      </c>
      <c r="B448" s="58" t="str">
        <f t="shared" si="12"/>
        <v xml:space="preserve"> 6" Concrete Driveway, Exposed Aggregate</v>
      </c>
      <c r="C448" s="57" t="str">
        <f t="shared" si="13"/>
        <v>3213.0451</v>
      </c>
      <c r="D448" s="58" t="s">
        <v>395</v>
      </c>
      <c r="E448" s="57" t="s">
        <v>23</v>
      </c>
      <c r="F448" s="57" t="s">
        <v>22</v>
      </c>
    </row>
    <row r="449" spans="1:6" x14ac:dyDescent="0.25">
      <c r="A449" s="57" t="s">
        <v>524</v>
      </c>
      <c r="B449" s="58" t="str">
        <f t="shared" si="12"/>
        <v xml:space="preserve"> 7" Concrete Driveway, Exposed Aggregate</v>
      </c>
      <c r="C449" s="57" t="str">
        <f t="shared" si="13"/>
        <v>3213.0452</v>
      </c>
      <c r="D449" s="58" t="s">
        <v>395</v>
      </c>
      <c r="E449" s="57" t="s">
        <v>23</v>
      </c>
      <c r="F449" s="57" t="s">
        <v>22</v>
      </c>
    </row>
    <row r="450" spans="1:6" x14ac:dyDescent="0.25">
      <c r="A450" s="57" t="s">
        <v>525</v>
      </c>
      <c r="B450" s="58" t="str">
        <f t="shared" si="12"/>
        <v xml:space="preserve"> 8" Concrete Driveway, Exposed Aggregate</v>
      </c>
      <c r="C450" s="57" t="str">
        <f t="shared" si="13"/>
        <v>3213.0453</v>
      </c>
      <c r="D450" s="58" t="s">
        <v>395</v>
      </c>
      <c r="E450" s="57" t="s">
        <v>23</v>
      </c>
      <c r="F450" s="57" t="s">
        <v>22</v>
      </c>
    </row>
    <row r="451" spans="1:6" x14ac:dyDescent="0.25">
      <c r="A451" s="57" t="s">
        <v>526</v>
      </c>
      <c r="B451" s="58" t="str">
        <f t="shared" ref="B451:B514" si="14">RIGHT(A451,LEN(A451)-FIND(" ",A451))</f>
        <v xml:space="preserve"> Barrier Free Ramp, Type R-1</v>
      </c>
      <c r="C451" s="57" t="str">
        <f t="shared" ref="C451:C514" si="15">LEFT(A451,9)</f>
        <v>3213.0501</v>
      </c>
      <c r="D451" s="58" t="s">
        <v>395</v>
      </c>
      <c r="E451" s="57" t="s">
        <v>15</v>
      </c>
      <c r="F451" s="57" t="s">
        <v>22</v>
      </c>
    </row>
    <row r="452" spans="1:6" x14ac:dyDescent="0.25">
      <c r="A452" s="57" t="s">
        <v>527</v>
      </c>
      <c r="B452" s="58" t="str">
        <f t="shared" si="14"/>
        <v xml:space="preserve"> Barrier Free Ramp, Type U-1</v>
      </c>
      <c r="C452" s="57" t="str">
        <f t="shared" si="15"/>
        <v>3213.0502</v>
      </c>
      <c r="D452" s="58" t="s">
        <v>395</v>
      </c>
      <c r="E452" s="57" t="s">
        <v>15</v>
      </c>
      <c r="F452" s="57" t="s">
        <v>22</v>
      </c>
    </row>
    <row r="453" spans="1:6" x14ac:dyDescent="0.25">
      <c r="A453" s="57" t="s">
        <v>528</v>
      </c>
      <c r="B453" s="58" t="str">
        <f t="shared" si="14"/>
        <v xml:space="preserve"> Barrier Free Ramp, Type M-1</v>
      </c>
      <c r="C453" s="57" t="str">
        <f t="shared" si="15"/>
        <v>3213.0503</v>
      </c>
      <c r="D453" s="58" t="s">
        <v>395</v>
      </c>
      <c r="E453" s="57" t="s">
        <v>15</v>
      </c>
      <c r="F453" s="57" t="s">
        <v>22</v>
      </c>
    </row>
    <row r="454" spans="1:6" x14ac:dyDescent="0.25">
      <c r="A454" s="57" t="s">
        <v>529</v>
      </c>
      <c r="B454" s="58" t="str">
        <f t="shared" si="14"/>
        <v xml:space="preserve"> Barrier Free Ramp, Type M-2</v>
      </c>
      <c r="C454" s="57" t="str">
        <f t="shared" si="15"/>
        <v>3213.0504</v>
      </c>
      <c r="D454" s="58" t="s">
        <v>395</v>
      </c>
      <c r="E454" s="57" t="s">
        <v>15</v>
      </c>
      <c r="F454" s="57" t="s">
        <v>22</v>
      </c>
    </row>
    <row r="455" spans="1:6" x14ac:dyDescent="0.25">
      <c r="A455" s="57" t="s">
        <v>530</v>
      </c>
      <c r="B455" s="58" t="str">
        <f t="shared" si="14"/>
        <v xml:space="preserve"> Barrier Free Ramp, Type M-3</v>
      </c>
      <c r="C455" s="57" t="str">
        <f t="shared" si="15"/>
        <v>3213.0505</v>
      </c>
      <c r="D455" s="58" t="s">
        <v>395</v>
      </c>
      <c r="E455" s="57" t="s">
        <v>15</v>
      </c>
      <c r="F455" s="57" t="s">
        <v>22</v>
      </c>
    </row>
    <row r="456" spans="1:6" x14ac:dyDescent="0.25">
      <c r="A456" s="57" t="s">
        <v>531</v>
      </c>
      <c r="B456" s="58" t="str">
        <f t="shared" si="14"/>
        <v xml:space="preserve"> Barrier Free Ramp, Type P-1</v>
      </c>
      <c r="C456" s="57" t="str">
        <f t="shared" si="15"/>
        <v>3213.0506</v>
      </c>
      <c r="D456" s="58" t="s">
        <v>395</v>
      </c>
      <c r="E456" s="57" t="s">
        <v>15</v>
      </c>
      <c r="F456" s="57" t="s">
        <v>22</v>
      </c>
    </row>
    <row r="457" spans="1:6" x14ac:dyDescent="0.25">
      <c r="A457" s="57" t="s">
        <v>532</v>
      </c>
      <c r="B457" s="58" t="str">
        <f t="shared" si="14"/>
        <v xml:space="preserve"> Barrier Free Ramp, Type P-2</v>
      </c>
      <c r="C457" s="57" t="str">
        <f t="shared" si="15"/>
        <v>3213.0507</v>
      </c>
      <c r="D457" s="58" t="s">
        <v>395</v>
      </c>
      <c r="E457" s="57" t="s">
        <v>15</v>
      </c>
      <c r="F457" s="57" t="s">
        <v>22</v>
      </c>
    </row>
    <row r="458" spans="1:6" x14ac:dyDescent="0.25">
      <c r="A458" s="57" t="s">
        <v>533</v>
      </c>
      <c r="B458" s="58" t="str">
        <f t="shared" si="14"/>
        <v xml:space="preserve"> Barrier Free Ramp, Type C-1</v>
      </c>
      <c r="C458" s="57" t="str">
        <f t="shared" si="15"/>
        <v>3213.0508</v>
      </c>
      <c r="D458" s="58" t="s">
        <v>395</v>
      </c>
      <c r="E458" s="57" t="s">
        <v>15</v>
      </c>
      <c r="F458" s="57" t="s">
        <v>22</v>
      </c>
    </row>
    <row r="459" spans="1:6" x14ac:dyDescent="0.25">
      <c r="A459" s="57" t="s">
        <v>534</v>
      </c>
      <c r="B459" s="58" t="str">
        <f t="shared" si="14"/>
        <v xml:space="preserve"> Barrier Free Ramp, Type C-2</v>
      </c>
      <c r="C459" s="57" t="str">
        <f t="shared" si="15"/>
        <v>3213.0509</v>
      </c>
      <c r="D459" s="58" t="s">
        <v>395</v>
      </c>
      <c r="E459" s="57" t="s">
        <v>15</v>
      </c>
      <c r="F459" s="57" t="s">
        <v>22</v>
      </c>
    </row>
    <row r="460" spans="1:6" x14ac:dyDescent="0.25">
      <c r="A460" s="57" t="s">
        <v>535</v>
      </c>
      <c r="B460" s="58" t="str">
        <f t="shared" si="14"/>
        <v xml:space="preserve"> Barrier Free Ramp, Type C-3</v>
      </c>
      <c r="C460" s="57" t="str">
        <f t="shared" si="15"/>
        <v>3213.0510</v>
      </c>
      <c r="D460" s="58" t="s">
        <v>395</v>
      </c>
      <c r="E460" s="57" t="s">
        <v>15</v>
      </c>
      <c r="F460" s="57" t="s">
        <v>22</v>
      </c>
    </row>
    <row r="461" spans="1:6" x14ac:dyDescent="0.25">
      <c r="A461" s="57" t="s">
        <v>536</v>
      </c>
      <c r="B461" s="58" t="str">
        <f t="shared" si="14"/>
        <v xml:space="preserve"> Joint Sealant</v>
      </c>
      <c r="C461" s="57" t="str">
        <f t="shared" si="15"/>
        <v>3213.0700</v>
      </c>
      <c r="D461" s="58" t="s">
        <v>395</v>
      </c>
      <c r="E461" s="57" t="s">
        <v>11</v>
      </c>
      <c r="F461" s="57" t="s">
        <v>537</v>
      </c>
    </row>
    <row r="462" spans="1:6" x14ac:dyDescent="0.25">
      <c r="A462" s="57" t="s">
        <v>538</v>
      </c>
      <c r="B462" s="58" t="str">
        <f t="shared" si="14"/>
        <v xml:space="preserve"> Brick Pvmt</v>
      </c>
      <c r="C462" s="57" t="str">
        <f t="shared" si="15"/>
        <v>3214.0100</v>
      </c>
      <c r="D462" s="58" t="s">
        <v>395</v>
      </c>
      <c r="E462" s="57" t="s">
        <v>18</v>
      </c>
      <c r="F462" s="57" t="s">
        <v>539</v>
      </c>
    </row>
    <row r="463" spans="1:6" x14ac:dyDescent="0.25">
      <c r="A463" s="57" t="s">
        <v>540</v>
      </c>
      <c r="B463" s="58" t="str">
        <f t="shared" si="14"/>
        <v xml:space="preserve"> Brick Pvmt Repair</v>
      </c>
      <c r="C463" s="57" t="str">
        <f t="shared" si="15"/>
        <v>3214.0200</v>
      </c>
      <c r="D463" s="58" t="s">
        <v>395</v>
      </c>
      <c r="E463" s="57" t="s">
        <v>18</v>
      </c>
      <c r="F463" s="57" t="s">
        <v>539</v>
      </c>
    </row>
    <row r="464" spans="1:6" x14ac:dyDescent="0.25">
      <c r="A464" s="57" t="s">
        <v>541</v>
      </c>
      <c r="B464" s="58" t="str">
        <f t="shared" si="14"/>
        <v xml:space="preserve"> Brick Pvmt Repair (MISC)</v>
      </c>
      <c r="C464" s="57" t="str">
        <f t="shared" si="15"/>
        <v>3214.0300</v>
      </c>
      <c r="D464" s="58" t="s">
        <v>395</v>
      </c>
      <c r="E464" s="57" t="s">
        <v>18</v>
      </c>
      <c r="F464" s="57" t="s">
        <v>539</v>
      </c>
    </row>
    <row r="465" spans="1:9" x14ac:dyDescent="0.25">
      <c r="A465" s="57" t="s">
        <v>542</v>
      </c>
      <c r="B465" s="58" t="str">
        <f t="shared" si="14"/>
        <v xml:space="preserve"> Brick Pvmt (City Supplied)</v>
      </c>
      <c r="C465" s="57" t="str">
        <f t="shared" si="15"/>
        <v>3214.0400</v>
      </c>
      <c r="D465" s="58" t="s">
        <v>395</v>
      </c>
      <c r="E465" s="57" t="s">
        <v>18</v>
      </c>
      <c r="F465" s="57" t="s">
        <v>539</v>
      </c>
    </row>
    <row r="466" spans="1:9" x14ac:dyDescent="0.25">
      <c r="A466" s="57" t="s">
        <v>543</v>
      </c>
      <c r="B466" s="58" t="str">
        <f t="shared" si="14"/>
        <v xml:space="preserve"> Brick Pvmt Repair (City Supplied)</v>
      </c>
      <c r="C466" s="57" t="str">
        <f t="shared" si="15"/>
        <v>3214.0500</v>
      </c>
      <c r="D466" s="58" t="s">
        <v>395</v>
      </c>
      <c r="E466" s="57" t="s">
        <v>18</v>
      </c>
      <c r="F466" s="57" t="s">
        <v>539</v>
      </c>
    </row>
    <row r="467" spans="1:9" x14ac:dyDescent="0.25">
      <c r="A467" s="57" t="s">
        <v>544</v>
      </c>
      <c r="B467" s="58" t="str">
        <f t="shared" si="14"/>
        <v xml:space="preserve"> Brick Pvmt Repair (City Supplied) (MISC)</v>
      </c>
      <c r="C467" s="57" t="str">
        <f t="shared" si="15"/>
        <v>3214.0600</v>
      </c>
      <c r="D467" s="58" t="s">
        <v>395</v>
      </c>
      <c r="E467" s="57" t="s">
        <v>18</v>
      </c>
      <c r="F467" s="57" t="s">
        <v>539</v>
      </c>
    </row>
    <row r="468" spans="1:9" x14ac:dyDescent="0.25">
      <c r="A468" s="57" t="s">
        <v>545</v>
      </c>
      <c r="B468" s="58" t="str">
        <f t="shared" si="14"/>
        <v xml:space="preserve"> 6" Conc Curb and Gutter</v>
      </c>
      <c r="C468" s="57" t="str">
        <f t="shared" si="15"/>
        <v>3216.0101</v>
      </c>
      <c r="D468" s="58" t="s">
        <v>395</v>
      </c>
      <c r="E468" s="57" t="s">
        <v>11</v>
      </c>
      <c r="F468" s="57" t="s">
        <v>546</v>
      </c>
    </row>
    <row r="469" spans="1:9" x14ac:dyDescent="0.25">
      <c r="A469" s="57" t="s">
        <v>547</v>
      </c>
      <c r="B469" s="58" t="str">
        <f t="shared" si="14"/>
        <v xml:space="preserve"> 7" Conc Curb and Gutter</v>
      </c>
      <c r="C469" s="57" t="str">
        <f t="shared" si="15"/>
        <v>3216.0102</v>
      </c>
      <c r="D469" s="58" t="s">
        <v>395</v>
      </c>
      <c r="E469" s="57" t="s">
        <v>11</v>
      </c>
      <c r="F469" s="57" t="s">
        <v>546</v>
      </c>
    </row>
    <row r="470" spans="1:9" x14ac:dyDescent="0.25">
      <c r="A470" s="57" t="s">
        <v>548</v>
      </c>
      <c r="B470" s="58" t="str">
        <f t="shared" si="14"/>
        <v xml:space="preserve"> Conc Laydown Curb</v>
      </c>
      <c r="C470" s="57" t="str">
        <f t="shared" si="15"/>
        <v>3216.0103</v>
      </c>
      <c r="D470" s="58" t="s">
        <v>395</v>
      </c>
      <c r="E470" s="57" t="s">
        <v>11</v>
      </c>
      <c r="F470" s="57" t="s">
        <v>546</v>
      </c>
    </row>
    <row r="471" spans="1:9" x14ac:dyDescent="0.25">
      <c r="A471" s="57" t="s">
        <v>549</v>
      </c>
      <c r="B471" s="58" t="str">
        <f t="shared" si="14"/>
        <v xml:space="preserve"> 7" Conc Valley Gutter, Residential</v>
      </c>
      <c r="C471" s="57" t="str">
        <f t="shared" si="15"/>
        <v>3216.0301</v>
      </c>
      <c r="D471" s="58" t="s">
        <v>395</v>
      </c>
      <c r="E471" s="57" t="s">
        <v>18</v>
      </c>
      <c r="F471" s="57" t="s">
        <v>546</v>
      </c>
    </row>
    <row r="472" spans="1:9" x14ac:dyDescent="0.25">
      <c r="A472" s="57" t="s">
        <v>550</v>
      </c>
      <c r="B472" s="58" t="str">
        <f t="shared" si="14"/>
        <v xml:space="preserve"> 11" Conc Valley Gutter, Arterial/Industrial</v>
      </c>
      <c r="C472" s="57" t="str">
        <f t="shared" si="15"/>
        <v>3216.0302</v>
      </c>
      <c r="D472" s="58" t="s">
        <v>395</v>
      </c>
      <c r="E472" s="57" t="s">
        <v>18</v>
      </c>
      <c r="F472" s="57" t="s">
        <v>546</v>
      </c>
    </row>
    <row r="473" spans="1:9" x14ac:dyDescent="0.25">
      <c r="A473" s="57" t="s">
        <v>551</v>
      </c>
      <c r="B473" s="58" t="str">
        <f t="shared" si="14"/>
        <v xml:space="preserve"> 6" SLD Pvmt Marking HAS (W)</v>
      </c>
      <c r="C473" s="57" t="str">
        <f t="shared" si="15"/>
        <v>3217.0101</v>
      </c>
      <c r="D473" s="58" t="s">
        <v>395</v>
      </c>
      <c r="E473" s="57" t="s">
        <v>11</v>
      </c>
      <c r="F473" s="57" t="s">
        <v>552</v>
      </c>
    </row>
    <row r="474" spans="1:9" x14ac:dyDescent="0.25">
      <c r="A474" s="57" t="s">
        <v>553</v>
      </c>
      <c r="B474" s="58" t="str">
        <f t="shared" si="14"/>
        <v xml:space="preserve"> 6" SLD Pvmt Marking HAS (Y)</v>
      </c>
      <c r="C474" s="57" t="str">
        <f t="shared" si="15"/>
        <v>3217.0102</v>
      </c>
      <c r="D474" s="58" t="s">
        <v>395</v>
      </c>
      <c r="E474" s="57" t="s">
        <v>11</v>
      </c>
      <c r="F474" s="57" t="s">
        <v>552</v>
      </c>
    </row>
    <row r="475" spans="1:9" x14ac:dyDescent="0.25">
      <c r="A475" s="57" t="s">
        <v>554</v>
      </c>
      <c r="B475" s="58" t="str">
        <f t="shared" si="14"/>
        <v xml:space="preserve"> 6" BRK Pvmt Marking HAS (W)</v>
      </c>
      <c r="C475" s="57" t="str">
        <f t="shared" si="15"/>
        <v>3217.0103</v>
      </c>
      <c r="D475" s="58" t="s">
        <v>395</v>
      </c>
      <c r="E475" s="57" t="s">
        <v>11</v>
      </c>
      <c r="F475" s="57" t="s">
        <v>552</v>
      </c>
    </row>
    <row r="476" spans="1:9" x14ac:dyDescent="0.25">
      <c r="A476" s="57" t="s">
        <v>555</v>
      </c>
      <c r="B476" s="58" t="str">
        <f t="shared" si="14"/>
        <v xml:space="preserve"> 6" DOT Pvmt Marking HAS (W)</v>
      </c>
      <c r="C476" s="57" t="str">
        <f t="shared" si="15"/>
        <v>3217.0104</v>
      </c>
      <c r="D476" s="58" t="s">
        <v>395</v>
      </c>
      <c r="E476" s="57" t="s">
        <v>11</v>
      </c>
      <c r="F476" s="57" t="s">
        <v>552</v>
      </c>
    </row>
    <row r="477" spans="1:9" x14ac:dyDescent="0.25">
      <c r="A477" s="57" t="s">
        <v>556</v>
      </c>
      <c r="B477" s="58" t="str">
        <f t="shared" si="14"/>
        <v xml:space="preserve"> 6" SLD Pvmt Marking Tape (W)</v>
      </c>
      <c r="C477" s="57" t="str">
        <f t="shared" si="15"/>
        <v>3217.0105</v>
      </c>
      <c r="D477" s="58" t="s">
        <v>395</v>
      </c>
      <c r="E477" s="57" t="s">
        <v>11</v>
      </c>
      <c r="F477" s="57" t="s">
        <v>552</v>
      </c>
      <c r="I477" s="62"/>
    </row>
    <row r="478" spans="1:9" x14ac:dyDescent="0.25">
      <c r="A478" s="57" t="s">
        <v>557</v>
      </c>
      <c r="B478" s="58" t="str">
        <f t="shared" si="14"/>
        <v xml:space="preserve"> 6" SLD Pvmt Marking Tape (Y)</v>
      </c>
      <c r="C478" s="57" t="str">
        <f t="shared" si="15"/>
        <v>3217.0106</v>
      </c>
      <c r="D478" s="58" t="s">
        <v>395</v>
      </c>
      <c r="E478" s="57" t="s">
        <v>11</v>
      </c>
      <c r="F478" s="57" t="s">
        <v>552</v>
      </c>
    </row>
    <row r="479" spans="1:9" x14ac:dyDescent="0.25">
      <c r="A479" s="57" t="s">
        <v>558</v>
      </c>
      <c r="B479" s="58" t="str">
        <f t="shared" si="14"/>
        <v xml:space="preserve"> 6" BRK Pvmt Marking HAS (Y)</v>
      </c>
      <c r="C479" s="57" t="str">
        <f t="shared" si="15"/>
        <v>3217.0107</v>
      </c>
      <c r="D479" s="58" t="s">
        <v>395</v>
      </c>
      <c r="E479" s="57" t="s">
        <v>11</v>
      </c>
      <c r="F479" s="57" t="s">
        <v>552</v>
      </c>
      <c r="G479" s="63"/>
    </row>
    <row r="480" spans="1:9" x14ac:dyDescent="0.25">
      <c r="A480" s="57" t="s">
        <v>559</v>
      </c>
      <c r="B480" s="58" t="str">
        <f t="shared" si="14"/>
        <v xml:space="preserve"> 6" DOT Pvmt Marking HAS (Y)</v>
      </c>
      <c r="C480" s="57" t="str">
        <f t="shared" si="15"/>
        <v>3217.0108</v>
      </c>
      <c r="D480" s="58" t="s">
        <v>395</v>
      </c>
      <c r="E480" s="57" t="s">
        <v>11</v>
      </c>
      <c r="F480" s="57" t="s">
        <v>552</v>
      </c>
      <c r="G480" s="63"/>
    </row>
    <row r="481" spans="1:7" ht="30" x14ac:dyDescent="0.25">
      <c r="A481" s="64" t="s">
        <v>560</v>
      </c>
      <c r="B481" s="58" t="str">
        <f t="shared" si="14"/>
        <v>Preformed Thermoplastic Contrast Markings – 6” SLD (W)</v>
      </c>
      <c r="C481" s="57" t="str">
        <f t="shared" si="15"/>
        <v>3217.0109</v>
      </c>
      <c r="D481" s="58" t="s">
        <v>395</v>
      </c>
      <c r="E481" s="57" t="s">
        <v>11</v>
      </c>
      <c r="F481" s="57" t="s">
        <v>552</v>
      </c>
      <c r="G481" s="63"/>
    </row>
    <row r="482" spans="1:7" ht="30" x14ac:dyDescent="0.25">
      <c r="A482" s="64" t="s">
        <v>561</v>
      </c>
      <c r="B482" s="58" t="str">
        <f t="shared" si="14"/>
        <v>Preformed Thermoplastic Contrast Markings – 6” DOT (W)</v>
      </c>
      <c r="C482" s="57" t="str">
        <f t="shared" si="15"/>
        <v>3217.0110</v>
      </c>
      <c r="D482" s="58" t="s">
        <v>395</v>
      </c>
      <c r="E482" s="57" t="s">
        <v>11</v>
      </c>
      <c r="F482" s="57" t="s">
        <v>552</v>
      </c>
      <c r="G482" s="63"/>
    </row>
    <row r="483" spans="1:7" ht="30" x14ac:dyDescent="0.25">
      <c r="A483" s="64" t="s">
        <v>562</v>
      </c>
      <c r="B483" s="58" t="str">
        <f t="shared" si="14"/>
        <v xml:space="preserve">Preformed Thermoplastic Contrast Markings – 6” SLD (Y) </v>
      </c>
      <c r="C483" s="57" t="str">
        <f t="shared" si="15"/>
        <v>3217.0111</v>
      </c>
      <c r="D483" s="58" t="s">
        <v>395</v>
      </c>
      <c r="E483" s="57" t="s">
        <v>11</v>
      </c>
      <c r="F483" s="57" t="s">
        <v>552</v>
      </c>
      <c r="G483" s="63"/>
    </row>
    <row r="484" spans="1:7" ht="30" x14ac:dyDescent="0.25">
      <c r="A484" s="64" t="s">
        <v>563</v>
      </c>
      <c r="B484" s="58" t="str">
        <f t="shared" si="14"/>
        <v xml:space="preserve">Preformed Thermoplastic Contrast Markings – 6” DOT (Y) </v>
      </c>
      <c r="C484" s="57" t="str">
        <f t="shared" si="15"/>
        <v>3217.0112</v>
      </c>
      <c r="D484" s="58" t="s">
        <v>395</v>
      </c>
      <c r="E484" s="57" t="s">
        <v>11</v>
      </c>
      <c r="F484" s="57" t="s">
        <v>552</v>
      </c>
      <c r="G484" s="63"/>
    </row>
    <row r="485" spans="1:7" ht="30" x14ac:dyDescent="0.25">
      <c r="A485" s="65" t="s">
        <v>564</v>
      </c>
      <c r="B485" s="58" t="str">
        <f t="shared" si="14"/>
        <v>Preformed Thermoplastic Contrast Markings – 6” Dashed (W) </v>
      </c>
      <c r="C485" s="57" t="str">
        <f t="shared" si="15"/>
        <v>3217.0113</v>
      </c>
      <c r="D485" s="58" t="s">
        <v>395</v>
      </c>
      <c r="E485" s="57" t="s">
        <v>11</v>
      </c>
      <c r="F485" s="57" t="s">
        <v>552</v>
      </c>
      <c r="G485" s="63"/>
    </row>
    <row r="486" spans="1:7" ht="30" x14ac:dyDescent="0.25">
      <c r="A486" s="65" t="s">
        <v>565</v>
      </c>
      <c r="B486" s="58" t="str">
        <f t="shared" si="14"/>
        <v>Preformed Thermoplastic Contrast Markings – 6” Dashed (Y)  </v>
      </c>
      <c r="C486" s="57" t="str">
        <f t="shared" si="15"/>
        <v>3217.0114</v>
      </c>
      <c r="D486" s="58" t="s">
        <v>395</v>
      </c>
      <c r="E486" s="57" t="s">
        <v>11</v>
      </c>
      <c r="F486" s="57" t="s">
        <v>552</v>
      </c>
      <c r="G486" s="63"/>
    </row>
    <row r="487" spans="1:7" x14ac:dyDescent="0.25">
      <c r="A487" s="57" t="s">
        <v>566</v>
      </c>
      <c r="B487" s="58" t="str">
        <f t="shared" si="14"/>
        <v xml:space="preserve"> 8" SLD Pvmt Marking HAS (W)</v>
      </c>
      <c r="C487" s="57" t="str">
        <f t="shared" si="15"/>
        <v>3217.0201</v>
      </c>
      <c r="D487" s="58" t="s">
        <v>395</v>
      </c>
      <c r="E487" s="57" t="s">
        <v>11</v>
      </c>
      <c r="F487" s="57" t="s">
        <v>552</v>
      </c>
      <c r="G487" s="63"/>
    </row>
    <row r="488" spans="1:7" x14ac:dyDescent="0.25">
      <c r="A488" s="57" t="s">
        <v>567</v>
      </c>
      <c r="B488" s="58" t="str">
        <f t="shared" si="14"/>
        <v xml:space="preserve"> 8" SLD Pvmt Marking HAS (Y)</v>
      </c>
      <c r="C488" s="57" t="str">
        <f t="shared" si="15"/>
        <v>3217.0202</v>
      </c>
      <c r="D488" s="58" t="s">
        <v>395</v>
      </c>
      <c r="E488" s="57" t="s">
        <v>11</v>
      </c>
      <c r="F488" s="57" t="s">
        <v>552</v>
      </c>
      <c r="G488" s="63"/>
    </row>
    <row r="489" spans="1:7" x14ac:dyDescent="0.25">
      <c r="A489" s="57" t="s">
        <v>568</v>
      </c>
      <c r="B489" s="58" t="str">
        <f t="shared" si="14"/>
        <v xml:space="preserve"> 8" SLD Pvmt Marking Tape (W)</v>
      </c>
      <c r="C489" s="57" t="str">
        <f t="shared" si="15"/>
        <v>3217.0203</v>
      </c>
      <c r="D489" s="58" t="s">
        <v>395</v>
      </c>
      <c r="E489" s="57" t="s">
        <v>11</v>
      </c>
      <c r="F489" s="57" t="s">
        <v>552</v>
      </c>
      <c r="G489" s="63"/>
    </row>
    <row r="490" spans="1:7" x14ac:dyDescent="0.25">
      <c r="A490" s="57" t="s">
        <v>569</v>
      </c>
      <c r="B490" s="58" t="str">
        <f t="shared" si="14"/>
        <v xml:space="preserve"> 8" SLD Pvmt Marking Tape (Y)</v>
      </c>
      <c r="C490" s="57" t="str">
        <f t="shared" si="15"/>
        <v>3217.0204</v>
      </c>
      <c r="D490" s="58" t="s">
        <v>395</v>
      </c>
      <c r="E490" s="57" t="s">
        <v>11</v>
      </c>
      <c r="F490" s="57" t="s">
        <v>552</v>
      </c>
      <c r="G490" s="63"/>
    </row>
    <row r="491" spans="1:7" x14ac:dyDescent="0.25">
      <c r="A491" s="57" t="s">
        <v>570</v>
      </c>
      <c r="B491" s="58" t="str">
        <f t="shared" si="14"/>
        <v xml:space="preserve"> 12" SLD Pvmt Marking HAE (W)</v>
      </c>
      <c r="C491" s="57" t="str">
        <f t="shared" si="15"/>
        <v>3217.0301</v>
      </c>
      <c r="D491" s="58" t="s">
        <v>395</v>
      </c>
      <c r="E491" s="57" t="s">
        <v>11</v>
      </c>
      <c r="F491" s="57" t="s">
        <v>552</v>
      </c>
      <c r="G491" s="63"/>
    </row>
    <row r="492" spans="1:7" x14ac:dyDescent="0.25">
      <c r="A492" s="57" t="s">
        <v>571</v>
      </c>
      <c r="B492" s="58" t="str">
        <f t="shared" si="14"/>
        <v xml:space="preserve"> 12" SLD Pvmt Marking HAE (Y)</v>
      </c>
      <c r="C492" s="57" t="str">
        <f t="shared" si="15"/>
        <v>3217.0302</v>
      </c>
      <c r="D492" s="58" t="s">
        <v>395</v>
      </c>
      <c r="E492" s="57" t="s">
        <v>11</v>
      </c>
      <c r="F492" s="57" t="s">
        <v>552</v>
      </c>
      <c r="G492" s="63"/>
    </row>
    <row r="493" spans="1:7" x14ac:dyDescent="0.25">
      <c r="A493" s="57" t="s">
        <v>572</v>
      </c>
      <c r="B493" s="58" t="str">
        <f t="shared" si="14"/>
        <v xml:space="preserve"> 12" SLD Pvmt Marking Tape (W)</v>
      </c>
      <c r="C493" s="57" t="str">
        <f t="shared" si="15"/>
        <v>3217.0303</v>
      </c>
      <c r="D493" s="58" t="s">
        <v>395</v>
      </c>
      <c r="E493" s="57" t="s">
        <v>11</v>
      </c>
      <c r="F493" s="57" t="s">
        <v>552</v>
      </c>
      <c r="G493" s="63"/>
    </row>
    <row r="494" spans="1:7" x14ac:dyDescent="0.25">
      <c r="A494" s="57" t="s">
        <v>573</v>
      </c>
      <c r="B494" s="58" t="str">
        <f t="shared" si="14"/>
        <v xml:space="preserve"> 12" SLD Pvmt Marking Tape (Y)</v>
      </c>
      <c r="C494" s="57" t="str">
        <f t="shared" si="15"/>
        <v>3217.0304</v>
      </c>
      <c r="D494" s="58" t="s">
        <v>395</v>
      </c>
      <c r="E494" s="57" t="s">
        <v>11</v>
      </c>
      <c r="F494" s="57" t="s">
        <v>552</v>
      </c>
      <c r="G494" s="63"/>
    </row>
    <row r="495" spans="1:7" x14ac:dyDescent="0.25">
      <c r="A495" s="57" t="s">
        <v>574</v>
      </c>
      <c r="B495" s="58" t="str">
        <f t="shared" si="14"/>
        <v xml:space="preserve"> 18" SLD Pvmt Marking HAE (W)</v>
      </c>
      <c r="C495" s="57" t="str">
        <f t="shared" si="15"/>
        <v>3217.0401</v>
      </c>
      <c r="D495" s="58" t="s">
        <v>395</v>
      </c>
      <c r="E495" s="57" t="s">
        <v>11</v>
      </c>
      <c r="F495" s="57" t="s">
        <v>552</v>
      </c>
      <c r="G495" s="63"/>
    </row>
    <row r="496" spans="1:7" x14ac:dyDescent="0.25">
      <c r="A496" s="57" t="s">
        <v>575</v>
      </c>
      <c r="B496" s="58" t="str">
        <f t="shared" si="14"/>
        <v xml:space="preserve"> 18" SLD Pvmt Marking Tape (W)</v>
      </c>
      <c r="C496" s="57" t="str">
        <f t="shared" si="15"/>
        <v>3217.0402</v>
      </c>
      <c r="D496" s="58" t="s">
        <v>395</v>
      </c>
      <c r="E496" s="57" t="s">
        <v>11</v>
      </c>
      <c r="F496" s="57" t="s">
        <v>552</v>
      </c>
      <c r="G496" s="63"/>
    </row>
    <row r="497" spans="1:7" x14ac:dyDescent="0.25">
      <c r="A497" s="57" t="s">
        <v>576</v>
      </c>
      <c r="B497" s="58" t="str">
        <f t="shared" si="14"/>
        <v xml:space="preserve"> 18" SLD Pvmt Marking HAE (Y)</v>
      </c>
      <c r="C497" s="57" t="str">
        <f t="shared" si="15"/>
        <v>3217.0403</v>
      </c>
      <c r="D497" s="58" t="s">
        <v>395</v>
      </c>
      <c r="E497" s="57" t="s">
        <v>11</v>
      </c>
      <c r="F497" s="57" t="s">
        <v>552</v>
      </c>
      <c r="G497" s="63"/>
    </row>
    <row r="498" spans="1:7" x14ac:dyDescent="0.25">
      <c r="A498" s="57" t="s">
        <v>577</v>
      </c>
      <c r="B498" s="58" t="str">
        <f t="shared" si="14"/>
        <v xml:space="preserve"> 24" SLD Pvmt Marking HAE (W)</v>
      </c>
      <c r="C498" s="57" t="str">
        <f t="shared" si="15"/>
        <v>3217.0501</v>
      </c>
      <c r="D498" s="58" t="s">
        <v>395</v>
      </c>
      <c r="E498" s="57" t="s">
        <v>11</v>
      </c>
      <c r="F498" s="57" t="s">
        <v>552</v>
      </c>
      <c r="G498" s="63"/>
    </row>
    <row r="499" spans="1:7" ht="30" x14ac:dyDescent="0.25">
      <c r="A499" s="57" t="s">
        <v>578</v>
      </c>
      <c r="B499" s="58" t="str">
        <f t="shared" si="14"/>
        <v>Preformed Thermoplastic Contrast Markings - 24” Crosswalk </v>
      </c>
      <c r="C499" s="57" t="str">
        <f t="shared" si="15"/>
        <v>3217.0502</v>
      </c>
      <c r="D499" s="58" t="s">
        <v>395</v>
      </c>
      <c r="E499" s="57" t="s">
        <v>11</v>
      </c>
      <c r="F499" s="57" t="s">
        <v>552</v>
      </c>
      <c r="G499" s="63"/>
    </row>
    <row r="500" spans="1:7" ht="30" x14ac:dyDescent="0.25">
      <c r="A500" s="57" t="s">
        <v>579</v>
      </c>
      <c r="B500" s="58" t="str">
        <f t="shared" si="14"/>
        <v xml:space="preserve"> Preformed Thermoplastic Contrast Marking - 24" SLD</v>
      </c>
      <c r="C500" s="57" t="str">
        <f t="shared" si="15"/>
        <v>3217.0503</v>
      </c>
      <c r="D500" s="58" t="s">
        <v>395</v>
      </c>
      <c r="E500" s="57" t="s">
        <v>11</v>
      </c>
      <c r="F500" s="57" t="s">
        <v>552</v>
      </c>
      <c r="G500" s="63"/>
    </row>
    <row r="501" spans="1:7" ht="30" x14ac:dyDescent="0.25">
      <c r="A501" s="64" t="s">
        <v>580</v>
      </c>
      <c r="B501" s="58" t="str">
        <f t="shared" si="14"/>
        <v xml:space="preserve"> Preformed Thermoplastic Contrast Markings - 24” Stop Bars   </v>
      </c>
      <c r="C501" s="57" t="str">
        <f t="shared" si="15"/>
        <v>3217.0504</v>
      </c>
      <c r="D501" s="58" t="s">
        <v>395</v>
      </c>
      <c r="E501" s="57" t="s">
        <v>11</v>
      </c>
      <c r="F501" s="57" t="s">
        <v>552</v>
      </c>
      <c r="G501" s="63"/>
    </row>
    <row r="502" spans="1:7" x14ac:dyDescent="0.25">
      <c r="A502" s="57" t="s">
        <v>581</v>
      </c>
      <c r="B502" s="58" t="str">
        <f t="shared" si="14"/>
        <v xml:space="preserve"> Lane Legend RR</v>
      </c>
      <c r="C502" s="57" t="str">
        <f t="shared" si="15"/>
        <v>3217.1001</v>
      </c>
      <c r="D502" s="58" t="s">
        <v>395</v>
      </c>
      <c r="E502" s="57" t="s">
        <v>15</v>
      </c>
      <c r="F502" s="57" t="s">
        <v>552</v>
      </c>
    </row>
    <row r="503" spans="1:7" x14ac:dyDescent="0.25">
      <c r="A503" s="57" t="s">
        <v>582</v>
      </c>
      <c r="B503" s="58" t="str">
        <f t="shared" si="14"/>
        <v xml:space="preserve"> Lane Legend Arrow</v>
      </c>
      <c r="C503" s="57" t="str">
        <f t="shared" si="15"/>
        <v>3217.1002</v>
      </c>
      <c r="D503" s="58" t="s">
        <v>395</v>
      </c>
      <c r="E503" s="57" t="s">
        <v>15</v>
      </c>
      <c r="F503" s="57" t="s">
        <v>552</v>
      </c>
    </row>
    <row r="504" spans="1:7" x14ac:dyDescent="0.25">
      <c r="A504" s="57" t="s">
        <v>583</v>
      </c>
      <c r="B504" s="58" t="str">
        <f t="shared" si="14"/>
        <v xml:space="preserve"> Lane Legend DBL Arrow</v>
      </c>
      <c r="C504" s="57" t="str">
        <f t="shared" si="15"/>
        <v>3217.1003</v>
      </c>
      <c r="D504" s="58" t="s">
        <v>395</v>
      </c>
      <c r="E504" s="57" t="s">
        <v>15</v>
      </c>
      <c r="F504" s="57" t="s">
        <v>552</v>
      </c>
    </row>
    <row r="505" spans="1:7" x14ac:dyDescent="0.25">
      <c r="A505" s="57" t="s">
        <v>584</v>
      </c>
      <c r="B505" s="58" t="str">
        <f t="shared" si="14"/>
        <v xml:space="preserve"> Lane Legend Only</v>
      </c>
      <c r="C505" s="57" t="str">
        <f t="shared" si="15"/>
        <v>3217.1004</v>
      </c>
      <c r="D505" s="58" t="s">
        <v>395</v>
      </c>
      <c r="E505" s="57" t="s">
        <v>15</v>
      </c>
      <c r="F505" s="57" t="s">
        <v>552</v>
      </c>
    </row>
    <row r="506" spans="1:7" x14ac:dyDescent="0.25">
      <c r="A506" s="57" t="s">
        <v>585</v>
      </c>
      <c r="B506" s="58" t="str">
        <f t="shared" si="14"/>
        <v xml:space="preserve"> Lane Legend Bus Lane</v>
      </c>
      <c r="C506" s="57" t="str">
        <f t="shared" si="15"/>
        <v>3217.1005</v>
      </c>
      <c r="D506" s="58" t="s">
        <v>395</v>
      </c>
      <c r="E506" s="57" t="s">
        <v>15</v>
      </c>
      <c r="F506" s="57" t="s">
        <v>552</v>
      </c>
    </row>
    <row r="507" spans="1:7" x14ac:dyDescent="0.25">
      <c r="A507" s="57" t="s">
        <v>586</v>
      </c>
      <c r="B507" s="58" t="str">
        <f t="shared" si="14"/>
        <v xml:space="preserve"> Lane Legend Bike</v>
      </c>
      <c r="C507" s="57" t="str">
        <f t="shared" si="15"/>
        <v>3217.1006</v>
      </c>
      <c r="D507" s="58" t="s">
        <v>395</v>
      </c>
      <c r="E507" s="57" t="s">
        <v>15</v>
      </c>
      <c r="F507" s="57" t="s">
        <v>552</v>
      </c>
    </row>
    <row r="508" spans="1:7" x14ac:dyDescent="0.25">
      <c r="A508" s="57" t="s">
        <v>587</v>
      </c>
      <c r="B508" s="58" t="str">
        <f t="shared" si="14"/>
        <v xml:space="preserve"> Lane Legend Sharrow</v>
      </c>
      <c r="C508" s="57" t="str">
        <f t="shared" si="15"/>
        <v>3217.1007</v>
      </c>
      <c r="D508" s="58" t="s">
        <v>395</v>
      </c>
      <c r="E508" s="57" t="s">
        <v>15</v>
      </c>
      <c r="F508" s="57" t="s">
        <v>552</v>
      </c>
    </row>
    <row r="509" spans="1:7" x14ac:dyDescent="0.25">
      <c r="A509" s="57" t="s">
        <v>588</v>
      </c>
      <c r="B509" s="58" t="str">
        <f t="shared" si="14"/>
        <v xml:space="preserve"> Parking Lot Legend HC</v>
      </c>
      <c r="C509" s="57" t="str">
        <f t="shared" si="15"/>
        <v>3217.1008</v>
      </c>
      <c r="D509" s="58" t="s">
        <v>395</v>
      </c>
      <c r="E509" s="57" t="s">
        <v>15</v>
      </c>
      <c r="F509" s="57" t="s">
        <v>552</v>
      </c>
    </row>
    <row r="510" spans="1:7" ht="30" x14ac:dyDescent="0.25">
      <c r="A510" s="64" t="s">
        <v>589</v>
      </c>
      <c r="B510" s="58" t="str">
        <f t="shared" si="14"/>
        <v xml:space="preserve">Preformed Thermoplastic Contrast Markings – Legend RR </v>
      </c>
      <c r="C510" s="57" t="str">
        <f t="shared" si="15"/>
        <v>3217.1009</v>
      </c>
      <c r="D510" s="58" t="s">
        <v>395</v>
      </c>
      <c r="E510" s="57" t="s">
        <v>15</v>
      </c>
      <c r="F510" s="57" t="s">
        <v>552</v>
      </c>
      <c r="G510" s="63"/>
    </row>
    <row r="511" spans="1:7" ht="30" x14ac:dyDescent="0.25">
      <c r="A511" s="64" t="s">
        <v>590</v>
      </c>
      <c r="B511" s="58" t="str">
        <f t="shared" si="14"/>
        <v xml:space="preserve">Preformed Thermoplastic Contrast Markings – Legend Single Head Curve Arrows </v>
      </c>
      <c r="C511" s="57" t="str">
        <f t="shared" si="15"/>
        <v>3217.1010</v>
      </c>
      <c r="D511" s="58" t="s">
        <v>395</v>
      </c>
      <c r="E511" s="57" t="s">
        <v>15</v>
      </c>
      <c r="F511" s="57" t="s">
        <v>552</v>
      </c>
      <c r="G511" s="63"/>
    </row>
    <row r="512" spans="1:7" ht="30" x14ac:dyDescent="0.25">
      <c r="A512" s="64" t="s">
        <v>591</v>
      </c>
      <c r="B512" s="58" t="str">
        <f t="shared" si="14"/>
        <v xml:space="preserve">Preformed Thermoplastic Contrast Markings – Legend ONLY </v>
      </c>
      <c r="C512" s="57" t="str">
        <f t="shared" si="15"/>
        <v>3217.1011</v>
      </c>
      <c r="D512" s="58" t="s">
        <v>395</v>
      </c>
      <c r="E512" s="57" t="s">
        <v>15</v>
      </c>
      <c r="F512" s="57" t="s">
        <v>552</v>
      </c>
      <c r="G512" s="63"/>
    </row>
    <row r="513" spans="1:7" ht="30" x14ac:dyDescent="0.25">
      <c r="A513" s="64" t="s">
        <v>592</v>
      </c>
      <c r="B513" s="58" t="str">
        <f t="shared" si="14"/>
        <v xml:space="preserve">Preformed Thermoplastic Contrast Markings – Railroad Legend  </v>
      </c>
      <c r="C513" s="57" t="str">
        <f t="shared" si="15"/>
        <v>3217.1012</v>
      </c>
      <c r="D513" s="58" t="s">
        <v>395</v>
      </c>
      <c r="E513" s="57" t="s">
        <v>15</v>
      </c>
      <c r="F513" s="57" t="s">
        <v>552</v>
      </c>
      <c r="G513" s="63"/>
    </row>
    <row r="514" spans="1:7" ht="30" x14ac:dyDescent="0.25">
      <c r="A514" s="64" t="s">
        <v>593</v>
      </c>
      <c r="B514" s="58" t="str">
        <f t="shared" si="14"/>
        <v>Preformed Thermoplastic Contrast Markings – Legend Yield</v>
      </c>
      <c r="C514" s="57" t="str">
        <f t="shared" si="15"/>
        <v>3217.1013</v>
      </c>
      <c r="D514" s="58" t="s">
        <v>395</v>
      </c>
      <c r="E514" s="57" t="s">
        <v>15</v>
      </c>
      <c r="F514" s="57" t="s">
        <v>552</v>
      </c>
      <c r="G514" s="63"/>
    </row>
    <row r="515" spans="1:7" ht="60" x14ac:dyDescent="0.25">
      <c r="A515" s="64" t="s">
        <v>594</v>
      </c>
      <c r="B515" s="58" t="str">
        <f t="shared" ref="B515:B578" si="16">RIGHT(A515,LEN(A515)-FIND(" ",A515))</f>
        <v>Preformed Thermoplastic Contrast Markings – Legend Double head Combo Arrows                                                               per EA</v>
      </c>
      <c r="C515" s="57" t="str">
        <f t="shared" ref="C515:C578" si="17">LEFT(A515,9)</f>
        <v>3217.1014</v>
      </c>
      <c r="D515" s="58" t="s">
        <v>395</v>
      </c>
      <c r="E515" s="57" t="s">
        <v>15</v>
      </c>
      <c r="F515" s="57" t="s">
        <v>552</v>
      </c>
      <c r="G515" s="63"/>
    </row>
    <row r="516" spans="1:7" ht="30" x14ac:dyDescent="0.25">
      <c r="A516" s="64" t="s">
        <v>595</v>
      </c>
      <c r="B516" s="58" t="str">
        <f t="shared" si="16"/>
        <v>Preformed Thermoplastic Contrast Markings – Legend Triple Head Curve Arrows</v>
      </c>
      <c r="C516" s="57" t="str">
        <f t="shared" si="17"/>
        <v>3217.1015</v>
      </c>
      <c r="D516" s="58" t="s">
        <v>395</v>
      </c>
      <c r="E516" s="57" t="s">
        <v>15</v>
      </c>
      <c r="F516" s="57" t="s">
        <v>552</v>
      </c>
      <c r="G516" s="63"/>
    </row>
    <row r="517" spans="1:7" ht="30" x14ac:dyDescent="0.25">
      <c r="A517" s="64" t="s">
        <v>596</v>
      </c>
      <c r="B517" s="58" t="str">
        <f t="shared" si="16"/>
        <v>Preformed Thermoplastic Contrast Markings – Legend Yield Symbol   </v>
      </c>
      <c r="C517" s="57" t="str">
        <f t="shared" si="17"/>
        <v>3217.1016</v>
      </c>
      <c r="D517" s="58" t="s">
        <v>395</v>
      </c>
      <c r="E517" s="57" t="s">
        <v>15</v>
      </c>
      <c r="F517" s="57" t="s">
        <v>552</v>
      </c>
      <c r="G517" s="63"/>
    </row>
    <row r="518" spans="1:7" ht="30" x14ac:dyDescent="0.25">
      <c r="A518" s="64" t="s">
        <v>597</v>
      </c>
      <c r="B518" s="58" t="str">
        <f t="shared" si="16"/>
        <v>Preformed Thermoplastic Contrast Markings – Legend Bike Symbol </v>
      </c>
      <c r="C518" s="57" t="str">
        <f t="shared" si="17"/>
        <v>3217.1017</v>
      </c>
      <c r="D518" s="58" t="s">
        <v>395</v>
      </c>
      <c r="E518" s="57" t="s">
        <v>15</v>
      </c>
      <c r="F518" s="57" t="s">
        <v>552</v>
      </c>
      <c r="G518" s="63"/>
    </row>
    <row r="519" spans="1:7" ht="30" x14ac:dyDescent="0.25">
      <c r="A519" s="64" t="s">
        <v>598</v>
      </c>
      <c r="B519" s="58" t="str">
        <f t="shared" si="16"/>
        <v>Preformed Thermoplastic Contrast Markings – Legend Bike Arrow </v>
      </c>
      <c r="C519" s="57" t="str">
        <f t="shared" si="17"/>
        <v>3217.1018</v>
      </c>
      <c r="D519" s="58" t="s">
        <v>395</v>
      </c>
      <c r="E519" s="57" t="s">
        <v>15</v>
      </c>
      <c r="F519" s="57" t="s">
        <v>552</v>
      </c>
      <c r="G519" s="63"/>
    </row>
    <row r="520" spans="1:7" ht="30" x14ac:dyDescent="0.25">
      <c r="A520" s="64" t="s">
        <v>599</v>
      </c>
      <c r="B520" s="58" t="str">
        <f t="shared" si="16"/>
        <v>Preformed Thermoplastic Contrast Markings – Legend Bike Sharrow </v>
      </c>
      <c r="C520" s="57" t="str">
        <f t="shared" si="17"/>
        <v>3217.1019</v>
      </c>
      <c r="D520" s="58" t="s">
        <v>395</v>
      </c>
      <c r="E520" s="57" t="s">
        <v>15</v>
      </c>
      <c r="F520" s="57" t="s">
        <v>552</v>
      </c>
      <c r="G520" s="63"/>
    </row>
    <row r="521" spans="1:7" ht="30" x14ac:dyDescent="0.25">
      <c r="A521" s="64" t="s">
        <v>600</v>
      </c>
      <c r="B521" s="58" t="str">
        <f t="shared" si="16"/>
        <v>Preformed Thermoplastic Contrast Markings – Legend Bus </v>
      </c>
      <c r="C521" s="57" t="str">
        <f t="shared" si="17"/>
        <v>3217.1020</v>
      </c>
      <c r="D521" s="58" t="s">
        <v>395</v>
      </c>
      <c r="E521" s="57" t="s">
        <v>15</v>
      </c>
      <c r="F521" s="57" t="s">
        <v>552</v>
      </c>
      <c r="G521" s="63"/>
    </row>
    <row r="522" spans="1:7" ht="30" x14ac:dyDescent="0.25">
      <c r="A522" s="64" t="s">
        <v>601</v>
      </c>
      <c r="B522" s="58" t="str">
        <f t="shared" si="16"/>
        <v>Preformed Thermoplastic Contrast Markings – Legend Bike </v>
      </c>
      <c r="C522" s="57" t="str">
        <f t="shared" si="17"/>
        <v>3217.1021</v>
      </c>
      <c r="D522" s="58" t="s">
        <v>395</v>
      </c>
      <c r="E522" s="57" t="s">
        <v>15</v>
      </c>
      <c r="F522" s="57" t="s">
        <v>552</v>
      </c>
      <c r="G522" s="63"/>
    </row>
    <row r="523" spans="1:7" ht="30" x14ac:dyDescent="0.25">
      <c r="A523" s="64" t="s">
        <v>602</v>
      </c>
      <c r="B523" s="58" t="str">
        <f t="shared" si="16"/>
        <v xml:space="preserve">Preformed Thermoplastic Contrast Markings – Legend Lane </v>
      </c>
      <c r="C523" s="57" t="str">
        <f t="shared" si="17"/>
        <v>3217.1022</v>
      </c>
      <c r="D523" s="58" t="s">
        <v>395</v>
      </c>
      <c r="E523" s="57" t="s">
        <v>15</v>
      </c>
      <c r="F523" s="57" t="s">
        <v>552</v>
      </c>
      <c r="G523" s="63"/>
    </row>
    <row r="524" spans="1:7" ht="30" x14ac:dyDescent="0.25">
      <c r="A524" s="64" t="s">
        <v>603</v>
      </c>
      <c r="B524" s="58" t="str">
        <f t="shared" si="16"/>
        <v>Preformed Thermoplastic Contrast Markings – Legend Straight Arrows  </v>
      </c>
      <c r="C524" s="57" t="str">
        <f t="shared" si="17"/>
        <v>3217.1023</v>
      </c>
      <c r="D524" s="58" t="s">
        <v>395</v>
      </c>
      <c r="E524" s="57" t="s">
        <v>15</v>
      </c>
      <c r="F524" s="57" t="s">
        <v>552</v>
      </c>
      <c r="G524" s="63"/>
    </row>
    <row r="525" spans="1:7" x14ac:dyDescent="0.25">
      <c r="A525" s="57" t="s">
        <v>604</v>
      </c>
      <c r="B525" s="58" t="str">
        <f t="shared" si="16"/>
        <v xml:space="preserve"> Raised Marker TY W</v>
      </c>
      <c r="C525" s="57" t="str">
        <f t="shared" si="17"/>
        <v>3217.2001</v>
      </c>
      <c r="D525" s="58" t="s">
        <v>395</v>
      </c>
      <c r="E525" s="57" t="s">
        <v>15</v>
      </c>
      <c r="F525" s="57" t="s">
        <v>552</v>
      </c>
    </row>
    <row r="526" spans="1:7" x14ac:dyDescent="0.25">
      <c r="A526" s="57" t="s">
        <v>605</v>
      </c>
      <c r="B526" s="58" t="str">
        <f t="shared" si="16"/>
        <v xml:space="preserve"> Raised Marker TY Y</v>
      </c>
      <c r="C526" s="57" t="str">
        <f t="shared" si="17"/>
        <v>3217.2002</v>
      </c>
      <c r="D526" s="58" t="s">
        <v>395</v>
      </c>
      <c r="E526" s="57" t="s">
        <v>15</v>
      </c>
      <c r="F526" s="57" t="s">
        <v>552</v>
      </c>
    </row>
    <row r="527" spans="1:7" x14ac:dyDescent="0.25">
      <c r="A527" s="57" t="s">
        <v>606</v>
      </c>
      <c r="B527" s="58" t="str">
        <f t="shared" si="16"/>
        <v xml:space="preserve"> REFL Raised Marker TY II-A-A</v>
      </c>
      <c r="C527" s="57" t="str">
        <f t="shared" si="17"/>
        <v>3217.2103</v>
      </c>
      <c r="D527" s="58" t="s">
        <v>395</v>
      </c>
      <c r="E527" s="57" t="s">
        <v>15</v>
      </c>
      <c r="F527" s="57" t="s">
        <v>552</v>
      </c>
    </row>
    <row r="528" spans="1:7" x14ac:dyDescent="0.25">
      <c r="A528" s="57" t="s">
        <v>607</v>
      </c>
      <c r="B528" s="58" t="str">
        <f t="shared" si="16"/>
        <v xml:space="preserve"> REFL Raised Marker TY II-C-R</v>
      </c>
      <c r="C528" s="57" t="str">
        <f t="shared" si="17"/>
        <v>3217.2104</v>
      </c>
      <c r="D528" s="58" t="s">
        <v>395</v>
      </c>
      <c r="E528" s="57" t="s">
        <v>15</v>
      </c>
      <c r="F528" s="57" t="s">
        <v>552</v>
      </c>
    </row>
    <row r="529" spans="1:6" x14ac:dyDescent="0.25">
      <c r="A529" s="57" t="s">
        <v>608</v>
      </c>
      <c r="B529" s="58" t="str">
        <f t="shared" si="16"/>
        <v xml:space="preserve"> Raised Marker, Work Zone</v>
      </c>
      <c r="C529" s="57" t="str">
        <f t="shared" si="17"/>
        <v>3217.3001</v>
      </c>
      <c r="D529" s="58" t="s">
        <v>395</v>
      </c>
      <c r="E529" s="57" t="s">
        <v>15</v>
      </c>
      <c r="F529" s="57" t="s">
        <v>552</v>
      </c>
    </row>
    <row r="530" spans="1:6" x14ac:dyDescent="0.25">
      <c r="A530" s="57" t="s">
        <v>609</v>
      </c>
      <c r="B530" s="58" t="str">
        <f t="shared" si="16"/>
        <v xml:space="preserve"> Tab Marker TY W</v>
      </c>
      <c r="C530" s="57" t="str">
        <f t="shared" si="17"/>
        <v>3217.3101</v>
      </c>
      <c r="D530" s="58" t="s">
        <v>395</v>
      </c>
      <c r="E530" s="57" t="s">
        <v>15</v>
      </c>
      <c r="F530" s="57" t="s">
        <v>552</v>
      </c>
    </row>
    <row r="531" spans="1:6" x14ac:dyDescent="0.25">
      <c r="A531" s="57" t="s">
        <v>610</v>
      </c>
      <c r="B531" s="58" t="str">
        <f t="shared" si="16"/>
        <v xml:space="preserve"> Tab Marker TY Y</v>
      </c>
      <c r="C531" s="57" t="str">
        <f t="shared" si="17"/>
        <v>3217.3102</v>
      </c>
      <c r="D531" s="58" t="s">
        <v>395</v>
      </c>
      <c r="E531" s="57" t="s">
        <v>15</v>
      </c>
      <c r="F531" s="57" t="s">
        <v>552</v>
      </c>
    </row>
    <row r="532" spans="1:6" x14ac:dyDescent="0.25">
      <c r="A532" s="57" t="s">
        <v>611</v>
      </c>
      <c r="B532" s="58" t="str">
        <f t="shared" si="16"/>
        <v xml:space="preserve"> Fire Lane Marking</v>
      </c>
      <c r="C532" s="57" t="str">
        <f t="shared" si="17"/>
        <v>3217.4201</v>
      </c>
      <c r="D532" s="58" t="s">
        <v>395</v>
      </c>
      <c r="E532" s="57" t="s">
        <v>11</v>
      </c>
      <c r="F532" s="57" t="s">
        <v>552</v>
      </c>
    </row>
    <row r="533" spans="1:6" x14ac:dyDescent="0.25">
      <c r="A533" s="57" t="s">
        <v>612</v>
      </c>
      <c r="B533" s="58" t="str">
        <f t="shared" si="16"/>
        <v xml:space="preserve"> Remove 4" Pvmt Marking</v>
      </c>
      <c r="C533" s="57" t="str">
        <f t="shared" si="17"/>
        <v>3217.4301</v>
      </c>
      <c r="D533" s="58" t="s">
        <v>395</v>
      </c>
      <c r="E533" s="57" t="s">
        <v>11</v>
      </c>
      <c r="F533" s="57" t="s">
        <v>552</v>
      </c>
    </row>
    <row r="534" spans="1:6" x14ac:dyDescent="0.25">
      <c r="A534" s="57" t="s">
        <v>613</v>
      </c>
      <c r="B534" s="58" t="str">
        <f t="shared" si="16"/>
        <v xml:space="preserve"> Remove 6" Pvmt Marking</v>
      </c>
      <c r="C534" s="57" t="str">
        <f t="shared" si="17"/>
        <v>3217.4302</v>
      </c>
      <c r="D534" s="58" t="s">
        <v>395</v>
      </c>
      <c r="E534" s="57" t="s">
        <v>11</v>
      </c>
      <c r="F534" s="57" t="s">
        <v>552</v>
      </c>
    </row>
    <row r="535" spans="1:6" x14ac:dyDescent="0.25">
      <c r="A535" s="57" t="s">
        <v>614</v>
      </c>
      <c r="B535" s="58" t="str">
        <f t="shared" si="16"/>
        <v xml:space="preserve"> Remove 8" Pvmt Marking</v>
      </c>
      <c r="C535" s="57" t="str">
        <f t="shared" si="17"/>
        <v>3217.4303</v>
      </c>
      <c r="D535" s="58" t="s">
        <v>395</v>
      </c>
      <c r="E535" s="57" t="s">
        <v>11</v>
      </c>
      <c r="F535" s="57" t="s">
        <v>552</v>
      </c>
    </row>
    <row r="536" spans="1:6" x14ac:dyDescent="0.25">
      <c r="A536" s="57" t="s">
        <v>615</v>
      </c>
      <c r="B536" s="58" t="str">
        <f t="shared" si="16"/>
        <v xml:space="preserve"> Remove 12" Pvmt Marking</v>
      </c>
      <c r="C536" s="57" t="str">
        <f t="shared" si="17"/>
        <v>3217.4304</v>
      </c>
      <c r="D536" s="58" t="s">
        <v>395</v>
      </c>
      <c r="E536" s="57" t="s">
        <v>11</v>
      </c>
      <c r="F536" s="57" t="s">
        <v>552</v>
      </c>
    </row>
    <row r="537" spans="1:6" x14ac:dyDescent="0.25">
      <c r="A537" s="57" t="s">
        <v>616</v>
      </c>
      <c r="B537" s="58" t="str">
        <f t="shared" si="16"/>
        <v xml:space="preserve"> Remove 18" Pvmt Marking</v>
      </c>
      <c r="C537" s="57" t="str">
        <f t="shared" si="17"/>
        <v>3217.4305</v>
      </c>
      <c r="D537" s="58" t="s">
        <v>395</v>
      </c>
      <c r="E537" s="57" t="s">
        <v>11</v>
      </c>
      <c r="F537" s="57" t="s">
        <v>552</v>
      </c>
    </row>
    <row r="538" spans="1:6" x14ac:dyDescent="0.25">
      <c r="A538" s="57" t="s">
        <v>617</v>
      </c>
      <c r="B538" s="58" t="str">
        <f t="shared" si="16"/>
        <v xml:space="preserve"> Remove 24" Pvmt Marking</v>
      </c>
      <c r="C538" s="57" t="str">
        <f t="shared" si="17"/>
        <v>3217.4306</v>
      </c>
      <c r="D538" s="58" t="s">
        <v>395</v>
      </c>
      <c r="E538" s="57" t="s">
        <v>11</v>
      </c>
      <c r="F538" s="57" t="s">
        <v>552</v>
      </c>
    </row>
    <row r="539" spans="1:6" x14ac:dyDescent="0.25">
      <c r="A539" s="57" t="s">
        <v>618</v>
      </c>
      <c r="B539" s="58" t="str">
        <f t="shared" si="16"/>
        <v xml:space="preserve"> Remove Raised Marker</v>
      </c>
      <c r="C539" s="57" t="str">
        <f t="shared" si="17"/>
        <v>3217.4307</v>
      </c>
      <c r="D539" s="58" t="s">
        <v>395</v>
      </c>
      <c r="E539" s="57" t="s">
        <v>15</v>
      </c>
      <c r="F539" s="57" t="s">
        <v>552</v>
      </c>
    </row>
    <row r="540" spans="1:6" x14ac:dyDescent="0.25">
      <c r="A540" s="57" t="s">
        <v>619</v>
      </c>
      <c r="B540" s="58" t="str">
        <f t="shared" si="16"/>
        <v xml:space="preserve"> Remove Lane Legend RR</v>
      </c>
      <c r="C540" s="57" t="str">
        <f t="shared" si="17"/>
        <v>3217.4401</v>
      </c>
      <c r="D540" s="58" t="s">
        <v>395</v>
      </c>
      <c r="E540" s="57" t="s">
        <v>15</v>
      </c>
      <c r="F540" s="57" t="s">
        <v>552</v>
      </c>
    </row>
    <row r="541" spans="1:6" x14ac:dyDescent="0.25">
      <c r="A541" s="57" t="s">
        <v>620</v>
      </c>
      <c r="B541" s="58" t="str">
        <f t="shared" si="16"/>
        <v xml:space="preserve"> Remove Lane Legend Arrow</v>
      </c>
      <c r="C541" s="57" t="str">
        <f t="shared" si="17"/>
        <v>3217.4402</v>
      </c>
      <c r="D541" s="58" t="s">
        <v>395</v>
      </c>
      <c r="E541" s="57" t="s">
        <v>15</v>
      </c>
      <c r="F541" s="57" t="s">
        <v>552</v>
      </c>
    </row>
    <row r="542" spans="1:6" x14ac:dyDescent="0.25">
      <c r="A542" s="57" t="s">
        <v>621</v>
      </c>
      <c r="B542" s="58" t="str">
        <f t="shared" si="16"/>
        <v xml:space="preserve"> Remove Lane Legend DBL Arrow</v>
      </c>
      <c r="C542" s="57" t="str">
        <f t="shared" si="17"/>
        <v>3217.4403</v>
      </c>
      <c r="D542" s="58" t="s">
        <v>395</v>
      </c>
      <c r="E542" s="57" t="s">
        <v>15</v>
      </c>
      <c r="F542" s="57" t="s">
        <v>552</v>
      </c>
    </row>
    <row r="543" spans="1:6" x14ac:dyDescent="0.25">
      <c r="A543" s="57" t="s">
        <v>622</v>
      </c>
      <c r="B543" s="58" t="str">
        <f t="shared" si="16"/>
        <v xml:space="preserve"> Remove Lane Legend Only</v>
      </c>
      <c r="C543" s="57" t="str">
        <f t="shared" si="17"/>
        <v>3217.4404</v>
      </c>
      <c r="D543" s="58" t="s">
        <v>395</v>
      </c>
      <c r="E543" s="57" t="s">
        <v>15</v>
      </c>
      <c r="F543" s="57" t="s">
        <v>552</v>
      </c>
    </row>
    <row r="544" spans="1:6" x14ac:dyDescent="0.25">
      <c r="A544" s="57" t="s">
        <v>623</v>
      </c>
      <c r="B544" s="58" t="str">
        <f t="shared" si="16"/>
        <v xml:space="preserve"> Remove Lane Legend Bus Lane</v>
      </c>
      <c r="C544" s="57" t="str">
        <f t="shared" si="17"/>
        <v>3217.4405</v>
      </c>
      <c r="D544" s="58" t="s">
        <v>395</v>
      </c>
      <c r="E544" s="57" t="s">
        <v>15</v>
      </c>
      <c r="F544" s="57" t="s">
        <v>552</v>
      </c>
    </row>
    <row r="545" spans="1:6" x14ac:dyDescent="0.25">
      <c r="A545" s="57" t="s">
        <v>624</v>
      </c>
      <c r="B545" s="58" t="str">
        <f t="shared" si="16"/>
        <v xml:space="preserve"> Remove Lane Legend Bike</v>
      </c>
      <c r="C545" s="57" t="str">
        <f t="shared" si="17"/>
        <v>3217.4406</v>
      </c>
      <c r="D545" s="58" t="s">
        <v>395</v>
      </c>
      <c r="E545" s="57" t="s">
        <v>15</v>
      </c>
      <c r="F545" s="57" t="s">
        <v>552</v>
      </c>
    </row>
    <row r="546" spans="1:6" x14ac:dyDescent="0.25">
      <c r="A546" s="57" t="s">
        <v>625</v>
      </c>
      <c r="B546" s="58" t="str">
        <f t="shared" si="16"/>
        <v xml:space="preserve"> Remove Lane Legend Sharrow</v>
      </c>
      <c r="C546" s="57" t="str">
        <f t="shared" si="17"/>
        <v>3217.4407</v>
      </c>
      <c r="D546" s="58" t="s">
        <v>395</v>
      </c>
      <c r="E546" s="57" t="s">
        <v>15</v>
      </c>
      <c r="F546" s="57" t="s">
        <v>552</v>
      </c>
    </row>
    <row r="547" spans="1:6" x14ac:dyDescent="0.25">
      <c r="A547" s="57" t="s">
        <v>626</v>
      </c>
      <c r="B547" s="58" t="str">
        <f t="shared" si="16"/>
        <v xml:space="preserve"> Remove Lane Legend HC</v>
      </c>
      <c r="C547" s="57" t="str">
        <f t="shared" si="17"/>
        <v>3217.4408</v>
      </c>
      <c r="D547" s="58" t="s">
        <v>395</v>
      </c>
      <c r="E547" s="57" t="s">
        <v>15</v>
      </c>
      <c r="F547" s="57" t="s">
        <v>552</v>
      </c>
    </row>
    <row r="548" spans="1:6" x14ac:dyDescent="0.25">
      <c r="A548" s="57" t="s">
        <v>627</v>
      </c>
      <c r="B548" s="58" t="str">
        <f t="shared" si="16"/>
        <v xml:space="preserve"> Remove PK Lot Legend</v>
      </c>
      <c r="C548" s="57" t="str">
        <f t="shared" si="17"/>
        <v>3217.4409</v>
      </c>
      <c r="D548" s="58" t="s">
        <v>395</v>
      </c>
      <c r="E548" s="57" t="s">
        <v>15</v>
      </c>
      <c r="F548" s="57" t="s">
        <v>552</v>
      </c>
    </row>
    <row r="549" spans="1:6" x14ac:dyDescent="0.25">
      <c r="A549" s="57" t="s">
        <v>628</v>
      </c>
      <c r="B549" s="58" t="str">
        <f t="shared" si="16"/>
        <v xml:space="preserve"> Curb Address Painting</v>
      </c>
      <c r="C549" s="57" t="str">
        <f t="shared" si="17"/>
        <v>3217.5001</v>
      </c>
      <c r="D549" s="58" t="s">
        <v>395</v>
      </c>
      <c r="E549" s="57" t="s">
        <v>15</v>
      </c>
      <c r="F549" s="57" t="s">
        <v>629</v>
      </c>
    </row>
    <row r="550" spans="1:6" x14ac:dyDescent="0.25">
      <c r="A550" s="57" t="s">
        <v>630</v>
      </c>
      <c r="B550" s="58" t="str">
        <f t="shared" si="16"/>
        <v xml:space="preserve"> 4' Chain Link, Steel</v>
      </c>
      <c r="C550" s="57" t="str">
        <f t="shared" si="17"/>
        <v>3231.0111</v>
      </c>
      <c r="D550" s="58" t="s">
        <v>395</v>
      </c>
      <c r="E550" s="57" t="s">
        <v>11</v>
      </c>
      <c r="F550" s="57" t="s">
        <v>631</v>
      </c>
    </row>
    <row r="551" spans="1:6" x14ac:dyDescent="0.25">
      <c r="A551" s="57" t="s">
        <v>632</v>
      </c>
      <c r="B551" s="58" t="str">
        <f t="shared" si="16"/>
        <v xml:space="preserve"> 5' Chain Link, Steel</v>
      </c>
      <c r="C551" s="57" t="str">
        <f t="shared" si="17"/>
        <v>3231.0112</v>
      </c>
      <c r="D551" s="58" t="s">
        <v>395</v>
      </c>
      <c r="E551" s="57" t="s">
        <v>11</v>
      </c>
      <c r="F551" s="57" t="s">
        <v>631</v>
      </c>
    </row>
    <row r="552" spans="1:6" x14ac:dyDescent="0.25">
      <c r="A552" s="57" t="s">
        <v>633</v>
      </c>
      <c r="B552" s="58" t="str">
        <f t="shared" si="16"/>
        <v xml:space="preserve"> 6' Chain Link, Steel</v>
      </c>
      <c r="C552" s="57" t="str">
        <f t="shared" si="17"/>
        <v>3231.0113</v>
      </c>
      <c r="D552" s="58" t="s">
        <v>395</v>
      </c>
      <c r="E552" s="57" t="s">
        <v>11</v>
      </c>
      <c r="F552" s="57" t="s">
        <v>631</v>
      </c>
    </row>
    <row r="553" spans="1:6" x14ac:dyDescent="0.25">
      <c r="A553" s="57" t="s">
        <v>634</v>
      </c>
      <c r="B553" s="58" t="str">
        <f t="shared" si="16"/>
        <v xml:space="preserve"> 8' Chain Link, Steel</v>
      </c>
      <c r="C553" s="57" t="str">
        <f t="shared" si="17"/>
        <v>3231.0114</v>
      </c>
      <c r="D553" s="58" t="s">
        <v>395</v>
      </c>
      <c r="E553" s="57" t="s">
        <v>11</v>
      </c>
      <c r="F553" s="57" t="s">
        <v>631</v>
      </c>
    </row>
    <row r="554" spans="1:6" x14ac:dyDescent="0.25">
      <c r="A554" s="57" t="s">
        <v>635</v>
      </c>
      <c r="B554" s="58" t="str">
        <f t="shared" si="16"/>
        <v xml:space="preserve"> 10' Chain Link, Steel</v>
      </c>
      <c r="C554" s="57" t="str">
        <f t="shared" si="17"/>
        <v>3231.0115</v>
      </c>
      <c r="D554" s="58" t="s">
        <v>395</v>
      </c>
      <c r="E554" s="57" t="s">
        <v>11</v>
      </c>
      <c r="F554" s="57" t="s">
        <v>631</v>
      </c>
    </row>
    <row r="555" spans="1:6" x14ac:dyDescent="0.25">
      <c r="A555" s="57" t="s">
        <v>636</v>
      </c>
      <c r="B555" s="58" t="str">
        <f t="shared" si="16"/>
        <v xml:space="preserve"> 4' Chain Link, Aluminum</v>
      </c>
      <c r="C555" s="57" t="str">
        <f t="shared" si="17"/>
        <v>3231.0121</v>
      </c>
      <c r="D555" s="58" t="s">
        <v>395</v>
      </c>
      <c r="E555" s="57" t="s">
        <v>11</v>
      </c>
      <c r="F555" s="57" t="s">
        <v>631</v>
      </c>
    </row>
    <row r="556" spans="1:6" x14ac:dyDescent="0.25">
      <c r="A556" s="57" t="s">
        <v>637</v>
      </c>
      <c r="B556" s="58" t="str">
        <f t="shared" si="16"/>
        <v xml:space="preserve"> 5' Chain Link, Aluminum</v>
      </c>
      <c r="C556" s="57" t="str">
        <f t="shared" si="17"/>
        <v>3231.0122</v>
      </c>
      <c r="D556" s="58" t="s">
        <v>395</v>
      </c>
      <c r="E556" s="57" t="s">
        <v>11</v>
      </c>
      <c r="F556" s="57" t="s">
        <v>631</v>
      </c>
    </row>
    <row r="557" spans="1:6" x14ac:dyDescent="0.25">
      <c r="A557" s="57" t="s">
        <v>638</v>
      </c>
      <c r="B557" s="58" t="str">
        <f t="shared" si="16"/>
        <v xml:space="preserve"> 6' Chain Link, Aluminum</v>
      </c>
      <c r="C557" s="57" t="str">
        <f t="shared" si="17"/>
        <v>3231.0123</v>
      </c>
      <c r="D557" s="58" t="s">
        <v>395</v>
      </c>
      <c r="E557" s="57" t="s">
        <v>11</v>
      </c>
      <c r="F557" s="57" t="s">
        <v>631</v>
      </c>
    </row>
    <row r="558" spans="1:6" x14ac:dyDescent="0.25">
      <c r="A558" s="57" t="s">
        <v>639</v>
      </c>
      <c r="B558" s="58" t="str">
        <f t="shared" si="16"/>
        <v xml:space="preserve"> 8' Chain Link, Aluminum</v>
      </c>
      <c r="C558" s="57" t="str">
        <f t="shared" si="17"/>
        <v>3231.0124</v>
      </c>
      <c r="D558" s="58" t="s">
        <v>395</v>
      </c>
      <c r="E558" s="57" t="s">
        <v>11</v>
      </c>
      <c r="F558" s="57" t="s">
        <v>631</v>
      </c>
    </row>
    <row r="559" spans="1:6" x14ac:dyDescent="0.25">
      <c r="A559" s="57" t="s">
        <v>640</v>
      </c>
      <c r="B559" s="58" t="str">
        <f t="shared" si="16"/>
        <v xml:space="preserve"> 10' Chain Link, Aluminum</v>
      </c>
      <c r="C559" s="57" t="str">
        <f t="shared" si="17"/>
        <v>3231.0125</v>
      </c>
      <c r="D559" s="58" t="s">
        <v>395</v>
      </c>
      <c r="E559" s="57" t="s">
        <v>11</v>
      </c>
      <c r="F559" s="57" t="s">
        <v>631</v>
      </c>
    </row>
    <row r="560" spans="1:6" x14ac:dyDescent="0.25">
      <c r="A560" s="57" t="s">
        <v>641</v>
      </c>
      <c r="B560" s="58" t="str">
        <f t="shared" si="16"/>
        <v xml:space="preserve"> 4' Wrought Iron Fence</v>
      </c>
      <c r="C560" s="57" t="str">
        <f t="shared" si="17"/>
        <v>3231.0131</v>
      </c>
      <c r="D560" s="58" t="s">
        <v>395</v>
      </c>
      <c r="E560" s="57" t="s">
        <v>11</v>
      </c>
      <c r="F560" s="57" t="s">
        <v>631</v>
      </c>
    </row>
    <row r="561" spans="1:6" x14ac:dyDescent="0.25">
      <c r="A561" s="57" t="s">
        <v>642</v>
      </c>
      <c r="B561" s="58" t="str">
        <f t="shared" si="16"/>
        <v xml:space="preserve"> 5' Wrought Iron Fence</v>
      </c>
      <c r="C561" s="57" t="str">
        <f t="shared" si="17"/>
        <v>3231.0132</v>
      </c>
      <c r="D561" s="58" t="s">
        <v>395</v>
      </c>
      <c r="E561" s="57" t="s">
        <v>11</v>
      </c>
      <c r="F561" s="57" t="s">
        <v>631</v>
      </c>
    </row>
    <row r="562" spans="1:6" x14ac:dyDescent="0.25">
      <c r="A562" s="57" t="s">
        <v>643</v>
      </c>
      <c r="B562" s="58" t="str">
        <f t="shared" si="16"/>
        <v xml:space="preserve"> 6' Wrought Iron Fence</v>
      </c>
      <c r="C562" s="57" t="str">
        <f t="shared" si="17"/>
        <v>3231.0133</v>
      </c>
      <c r="D562" s="58" t="s">
        <v>395</v>
      </c>
      <c r="E562" s="57" t="s">
        <v>11</v>
      </c>
      <c r="F562" s="57" t="s">
        <v>631</v>
      </c>
    </row>
    <row r="563" spans="1:6" x14ac:dyDescent="0.25">
      <c r="A563" s="57" t="s">
        <v>644</v>
      </c>
      <c r="B563" s="58" t="str">
        <f t="shared" si="16"/>
        <v xml:space="preserve"> 8' Wrought Iron Fence</v>
      </c>
      <c r="C563" s="57" t="str">
        <f t="shared" si="17"/>
        <v>3231.0134</v>
      </c>
      <c r="D563" s="58" t="s">
        <v>395</v>
      </c>
      <c r="E563" s="57" t="s">
        <v>11</v>
      </c>
      <c r="F563" s="57" t="s">
        <v>631</v>
      </c>
    </row>
    <row r="564" spans="1:6" x14ac:dyDescent="0.25">
      <c r="A564" s="57" t="s">
        <v>645</v>
      </c>
      <c r="B564" s="58" t="str">
        <f t="shared" si="16"/>
        <v xml:space="preserve"> 10' Wrought Iron Fence</v>
      </c>
      <c r="C564" s="57" t="str">
        <f t="shared" si="17"/>
        <v>3231.0135</v>
      </c>
      <c r="D564" s="58" t="s">
        <v>395</v>
      </c>
      <c r="E564" s="57" t="s">
        <v>11</v>
      </c>
      <c r="F564" s="57" t="s">
        <v>631</v>
      </c>
    </row>
    <row r="565" spans="1:6" x14ac:dyDescent="0.25">
      <c r="A565" s="57" t="s">
        <v>646</v>
      </c>
      <c r="B565" s="58" t="str">
        <f t="shared" si="16"/>
        <v xml:space="preserve"> 4' Steel Tube Fence</v>
      </c>
      <c r="C565" s="57" t="str">
        <f t="shared" si="17"/>
        <v>3231.0141</v>
      </c>
      <c r="D565" s="58" t="s">
        <v>395</v>
      </c>
      <c r="E565" s="57" t="s">
        <v>11</v>
      </c>
      <c r="F565" s="57" t="s">
        <v>631</v>
      </c>
    </row>
    <row r="566" spans="1:6" x14ac:dyDescent="0.25">
      <c r="A566" s="57" t="s">
        <v>647</v>
      </c>
      <c r="B566" s="58" t="str">
        <f t="shared" si="16"/>
        <v xml:space="preserve"> 5' Steel Tube Fence</v>
      </c>
      <c r="C566" s="57" t="str">
        <f t="shared" si="17"/>
        <v>3231.0142</v>
      </c>
      <c r="D566" s="58" t="s">
        <v>395</v>
      </c>
      <c r="E566" s="57" t="s">
        <v>11</v>
      </c>
      <c r="F566" s="57" t="s">
        <v>631</v>
      </c>
    </row>
    <row r="567" spans="1:6" x14ac:dyDescent="0.25">
      <c r="A567" s="57" t="s">
        <v>648</v>
      </c>
      <c r="B567" s="58" t="str">
        <f t="shared" si="16"/>
        <v xml:space="preserve"> 6' Steel Tube Fence</v>
      </c>
      <c r="C567" s="57" t="str">
        <f t="shared" si="17"/>
        <v>3231.0143</v>
      </c>
      <c r="D567" s="58" t="s">
        <v>395</v>
      </c>
      <c r="E567" s="57" t="s">
        <v>11</v>
      </c>
      <c r="F567" s="57" t="s">
        <v>631</v>
      </c>
    </row>
    <row r="568" spans="1:6" x14ac:dyDescent="0.25">
      <c r="A568" s="57" t="s">
        <v>649</v>
      </c>
      <c r="B568" s="58" t="str">
        <f t="shared" si="16"/>
        <v xml:space="preserve"> 8' Steel Tube Fence</v>
      </c>
      <c r="C568" s="57" t="str">
        <f t="shared" si="17"/>
        <v>3231.0144</v>
      </c>
      <c r="D568" s="58" t="s">
        <v>395</v>
      </c>
      <c r="E568" s="57" t="s">
        <v>11</v>
      </c>
      <c r="F568" s="57" t="s">
        <v>631</v>
      </c>
    </row>
    <row r="569" spans="1:6" x14ac:dyDescent="0.25">
      <c r="A569" s="57" t="s">
        <v>650</v>
      </c>
      <c r="B569" s="58" t="str">
        <f t="shared" si="16"/>
        <v xml:space="preserve"> 10' Steel Tube Fence</v>
      </c>
      <c r="C569" s="57" t="str">
        <f t="shared" si="17"/>
        <v>3231.0145</v>
      </c>
      <c r="D569" s="58" t="s">
        <v>395</v>
      </c>
      <c r="E569" s="57" t="s">
        <v>11</v>
      </c>
      <c r="F569" s="57" t="s">
        <v>631</v>
      </c>
    </row>
    <row r="570" spans="1:6" x14ac:dyDescent="0.25">
      <c r="A570" s="57" t="s">
        <v>651</v>
      </c>
      <c r="B570" s="58" t="str">
        <f t="shared" si="16"/>
        <v xml:space="preserve"> Barbed Wire Fence, Metal Posts</v>
      </c>
      <c r="C570" s="57" t="str">
        <f t="shared" si="17"/>
        <v>3231.0211</v>
      </c>
      <c r="D570" s="58" t="s">
        <v>395</v>
      </c>
      <c r="E570" s="57" t="s">
        <v>11</v>
      </c>
      <c r="F570" s="57" t="s">
        <v>652</v>
      </c>
    </row>
    <row r="571" spans="1:6" x14ac:dyDescent="0.25">
      <c r="A571" s="57" t="s">
        <v>653</v>
      </c>
      <c r="B571" s="58" t="str">
        <f t="shared" si="16"/>
        <v xml:space="preserve"> Smooth Wire Fence, Metal Posts</v>
      </c>
      <c r="C571" s="57" t="str">
        <f t="shared" si="17"/>
        <v>3231.0212</v>
      </c>
      <c r="D571" s="58" t="s">
        <v>395</v>
      </c>
      <c r="E571" s="57" t="s">
        <v>11</v>
      </c>
      <c r="F571" s="57" t="s">
        <v>652</v>
      </c>
    </row>
    <row r="572" spans="1:6" x14ac:dyDescent="0.25">
      <c r="A572" s="57" t="s">
        <v>654</v>
      </c>
      <c r="B572" s="58" t="str">
        <f t="shared" si="16"/>
        <v xml:space="preserve"> Wire Mesh Fence, Metal Posts</v>
      </c>
      <c r="C572" s="57" t="str">
        <f t="shared" si="17"/>
        <v>3231.0213</v>
      </c>
      <c r="D572" s="58" t="s">
        <v>395</v>
      </c>
      <c r="E572" s="57" t="s">
        <v>11</v>
      </c>
      <c r="F572" s="57" t="s">
        <v>652</v>
      </c>
    </row>
    <row r="573" spans="1:6" x14ac:dyDescent="0.25">
      <c r="A573" s="57" t="s">
        <v>655</v>
      </c>
      <c r="B573" s="58" t="str">
        <f t="shared" si="16"/>
        <v xml:space="preserve"> Barbed Wire Fence, Wood Posts</v>
      </c>
      <c r="C573" s="57" t="str">
        <f t="shared" si="17"/>
        <v>3231.0221</v>
      </c>
      <c r="D573" s="58" t="s">
        <v>395</v>
      </c>
      <c r="E573" s="57" t="s">
        <v>11</v>
      </c>
      <c r="F573" s="57" t="s">
        <v>652</v>
      </c>
    </row>
    <row r="574" spans="1:6" x14ac:dyDescent="0.25">
      <c r="A574" s="57" t="s">
        <v>656</v>
      </c>
      <c r="B574" s="58" t="str">
        <f t="shared" si="16"/>
        <v xml:space="preserve"> Smooth Wire Fence, Wood Posts</v>
      </c>
      <c r="C574" s="57" t="str">
        <f t="shared" si="17"/>
        <v>3231.0222</v>
      </c>
      <c r="D574" s="58" t="s">
        <v>395</v>
      </c>
      <c r="E574" s="57" t="s">
        <v>11</v>
      </c>
      <c r="F574" s="57" t="s">
        <v>652</v>
      </c>
    </row>
    <row r="575" spans="1:6" x14ac:dyDescent="0.25">
      <c r="A575" s="57" t="s">
        <v>657</v>
      </c>
      <c r="B575" s="58" t="str">
        <f t="shared" si="16"/>
        <v xml:space="preserve"> Wire Mesh Fence, Wood Posts</v>
      </c>
      <c r="C575" s="57" t="str">
        <f t="shared" si="17"/>
        <v>3231.0223</v>
      </c>
      <c r="D575" s="58" t="s">
        <v>395</v>
      </c>
      <c r="E575" s="57" t="s">
        <v>11</v>
      </c>
      <c r="F575" s="57" t="s">
        <v>652</v>
      </c>
    </row>
    <row r="576" spans="1:6" x14ac:dyDescent="0.25">
      <c r="A576" s="57" t="s">
        <v>658</v>
      </c>
      <c r="B576" s="58" t="str">
        <f t="shared" si="16"/>
        <v xml:space="preserve"> 4' Gate, Steel</v>
      </c>
      <c r="C576" s="57" t="str">
        <f t="shared" si="17"/>
        <v>3231.0301</v>
      </c>
      <c r="D576" s="58" t="s">
        <v>395</v>
      </c>
      <c r="E576" s="57" t="s">
        <v>15</v>
      </c>
      <c r="F576" s="57" t="s">
        <v>652</v>
      </c>
    </row>
    <row r="577" spans="1:6" x14ac:dyDescent="0.25">
      <c r="A577" s="57" t="s">
        <v>659</v>
      </c>
      <c r="B577" s="58" t="str">
        <f t="shared" si="16"/>
        <v xml:space="preserve"> 6' Gate, Steel</v>
      </c>
      <c r="C577" s="57" t="str">
        <f t="shared" si="17"/>
        <v>3231.0302</v>
      </c>
      <c r="D577" s="58" t="s">
        <v>395</v>
      </c>
      <c r="E577" s="57" t="s">
        <v>15</v>
      </c>
      <c r="F577" s="57" t="s">
        <v>652</v>
      </c>
    </row>
    <row r="578" spans="1:6" x14ac:dyDescent="0.25">
      <c r="A578" s="57" t="s">
        <v>660</v>
      </c>
      <c r="B578" s="58" t="str">
        <f t="shared" si="16"/>
        <v xml:space="preserve"> 8' Gate, Steel</v>
      </c>
      <c r="C578" s="57" t="str">
        <f t="shared" si="17"/>
        <v>3231.0303</v>
      </c>
      <c r="D578" s="58" t="s">
        <v>395</v>
      </c>
      <c r="E578" s="57" t="s">
        <v>15</v>
      </c>
      <c r="F578" s="57" t="s">
        <v>652</v>
      </c>
    </row>
    <row r="579" spans="1:6" x14ac:dyDescent="0.25">
      <c r="A579" s="57" t="s">
        <v>661</v>
      </c>
      <c r="B579" s="58" t="str">
        <f t="shared" ref="B579:B642" si="18">RIGHT(A579,LEN(A579)-FIND(" ",A579))</f>
        <v xml:space="preserve"> 10' Gate, Steel</v>
      </c>
      <c r="C579" s="57" t="str">
        <f t="shared" ref="C579:C642" si="19">LEFT(A579,9)</f>
        <v>3231.0304</v>
      </c>
      <c r="D579" s="58" t="s">
        <v>395</v>
      </c>
      <c r="E579" s="57" t="s">
        <v>15</v>
      </c>
      <c r="F579" s="57" t="s">
        <v>652</v>
      </c>
    </row>
    <row r="580" spans="1:6" x14ac:dyDescent="0.25">
      <c r="A580" s="57" t="s">
        <v>662</v>
      </c>
      <c r="B580" s="58" t="str">
        <f t="shared" si="18"/>
        <v xml:space="preserve"> 12' Gate, Steel</v>
      </c>
      <c r="C580" s="57" t="str">
        <f t="shared" si="19"/>
        <v>3231.0305</v>
      </c>
      <c r="D580" s="58" t="s">
        <v>395</v>
      </c>
      <c r="E580" s="57" t="s">
        <v>15</v>
      </c>
      <c r="F580" s="57" t="s">
        <v>652</v>
      </c>
    </row>
    <row r="581" spans="1:6" x14ac:dyDescent="0.25">
      <c r="A581" s="57" t="s">
        <v>663</v>
      </c>
      <c r="B581" s="58" t="str">
        <f t="shared" si="18"/>
        <v xml:space="preserve"> 16' Gate, Steel</v>
      </c>
      <c r="C581" s="57" t="str">
        <f t="shared" si="19"/>
        <v>3231.0306</v>
      </c>
      <c r="D581" s="58" t="s">
        <v>395</v>
      </c>
      <c r="E581" s="57" t="s">
        <v>15</v>
      </c>
      <c r="F581" s="57" t="s">
        <v>652</v>
      </c>
    </row>
    <row r="582" spans="1:6" x14ac:dyDescent="0.25">
      <c r="A582" s="57" t="s">
        <v>664</v>
      </c>
      <c r="B582" s="58" t="str">
        <f t="shared" si="18"/>
        <v xml:space="preserve"> 20' Gate, Steel</v>
      </c>
      <c r="C582" s="57" t="str">
        <f t="shared" si="19"/>
        <v>3231.0307</v>
      </c>
      <c r="D582" s="58" t="s">
        <v>395</v>
      </c>
      <c r="E582" s="57" t="s">
        <v>15</v>
      </c>
      <c r="F582" s="57" t="s">
        <v>652</v>
      </c>
    </row>
    <row r="583" spans="1:6" x14ac:dyDescent="0.25">
      <c r="A583" s="57" t="s">
        <v>665</v>
      </c>
      <c r="B583" s="58" t="str">
        <f t="shared" si="18"/>
        <v xml:space="preserve"> 4' Fences, Wood</v>
      </c>
      <c r="C583" s="57" t="str">
        <f t="shared" si="19"/>
        <v>3231.0411</v>
      </c>
      <c r="D583" s="58" t="s">
        <v>395</v>
      </c>
      <c r="E583" s="57" t="s">
        <v>11</v>
      </c>
      <c r="F583" s="57" t="s">
        <v>666</v>
      </c>
    </row>
    <row r="584" spans="1:6" x14ac:dyDescent="0.25">
      <c r="A584" s="57" t="s">
        <v>667</v>
      </c>
      <c r="B584" s="58" t="str">
        <f t="shared" si="18"/>
        <v xml:space="preserve"> 6' Fences, Wood</v>
      </c>
      <c r="C584" s="57" t="str">
        <f t="shared" si="19"/>
        <v>3231.0412</v>
      </c>
      <c r="D584" s="58" t="s">
        <v>395</v>
      </c>
      <c r="E584" s="57" t="s">
        <v>11</v>
      </c>
      <c r="F584" s="57" t="s">
        <v>666</v>
      </c>
    </row>
    <row r="585" spans="1:6" x14ac:dyDescent="0.25">
      <c r="A585" s="57" t="s">
        <v>668</v>
      </c>
      <c r="B585" s="58" t="str">
        <f t="shared" si="18"/>
        <v xml:space="preserve"> 8' Fences, Wood</v>
      </c>
      <c r="C585" s="57" t="str">
        <f t="shared" si="19"/>
        <v>3231.0413</v>
      </c>
      <c r="D585" s="58" t="s">
        <v>395</v>
      </c>
      <c r="E585" s="57" t="s">
        <v>11</v>
      </c>
      <c r="F585" s="57" t="s">
        <v>666</v>
      </c>
    </row>
    <row r="586" spans="1:6" x14ac:dyDescent="0.25">
      <c r="A586" s="57" t="s">
        <v>669</v>
      </c>
      <c r="B586" s="58" t="str">
        <f t="shared" si="18"/>
        <v xml:space="preserve"> Conc Ret Wall Adjacent to Sidewalk</v>
      </c>
      <c r="C586" s="57" t="str">
        <f t="shared" si="19"/>
        <v>3232.0100</v>
      </c>
      <c r="D586" s="58" t="s">
        <v>395</v>
      </c>
      <c r="E586" s="57" t="s">
        <v>23</v>
      </c>
      <c r="F586" s="57" t="s">
        <v>670</v>
      </c>
    </row>
    <row r="587" spans="1:6" x14ac:dyDescent="0.25">
      <c r="A587" s="57" t="s">
        <v>671</v>
      </c>
      <c r="B587" s="58" t="str">
        <f t="shared" si="18"/>
        <v xml:space="preserve"> TxDOT Std Ret Wall - RW 1 (L) A</v>
      </c>
      <c r="C587" s="57" t="str">
        <f t="shared" si="19"/>
        <v>3232.0201</v>
      </c>
      <c r="D587" s="58" t="s">
        <v>395</v>
      </c>
      <c r="E587" s="57" t="s">
        <v>23</v>
      </c>
      <c r="F587" s="57" t="s">
        <v>670</v>
      </c>
    </row>
    <row r="588" spans="1:6" x14ac:dyDescent="0.25">
      <c r="A588" s="57" t="s">
        <v>672</v>
      </c>
      <c r="B588" s="58" t="str">
        <f t="shared" si="18"/>
        <v xml:space="preserve"> TxDOT Std Ret Wall - RW 1 (L) B</v>
      </c>
      <c r="C588" s="57" t="str">
        <f t="shared" si="19"/>
        <v>3232.0202</v>
      </c>
      <c r="D588" s="58" t="s">
        <v>395</v>
      </c>
      <c r="E588" s="57" t="s">
        <v>23</v>
      </c>
      <c r="F588" s="57" t="s">
        <v>670</v>
      </c>
    </row>
    <row r="589" spans="1:6" x14ac:dyDescent="0.25">
      <c r="A589" s="57" t="s">
        <v>673</v>
      </c>
      <c r="B589" s="58" t="str">
        <f t="shared" si="18"/>
        <v xml:space="preserve"> TxDOT Std Ret Wall - RW 1 (L) C</v>
      </c>
      <c r="C589" s="57" t="str">
        <f t="shared" si="19"/>
        <v>3232.0203</v>
      </c>
      <c r="D589" s="58" t="s">
        <v>395</v>
      </c>
      <c r="E589" s="57" t="s">
        <v>23</v>
      </c>
      <c r="F589" s="57" t="s">
        <v>670</v>
      </c>
    </row>
    <row r="590" spans="1:6" x14ac:dyDescent="0.25">
      <c r="A590" s="57" t="s">
        <v>674</v>
      </c>
      <c r="B590" s="58" t="str">
        <f t="shared" si="18"/>
        <v xml:space="preserve"> TxDOT Std Ret Wall - RW 1 (H) A</v>
      </c>
      <c r="C590" s="57" t="str">
        <f t="shared" si="19"/>
        <v>3232.0204</v>
      </c>
      <c r="D590" s="58" t="s">
        <v>395</v>
      </c>
      <c r="E590" s="57" t="s">
        <v>23</v>
      </c>
      <c r="F590" s="57" t="s">
        <v>670</v>
      </c>
    </row>
    <row r="591" spans="1:6" x14ac:dyDescent="0.25">
      <c r="A591" s="57" t="s">
        <v>675</v>
      </c>
      <c r="B591" s="58" t="str">
        <f t="shared" si="18"/>
        <v xml:space="preserve"> TxDOT Std Ret Wall - RW 1 (H) B</v>
      </c>
      <c r="C591" s="57" t="str">
        <f t="shared" si="19"/>
        <v>3232.0205</v>
      </c>
      <c r="D591" s="58" t="s">
        <v>395</v>
      </c>
      <c r="E591" s="57" t="s">
        <v>23</v>
      </c>
      <c r="F591" s="57" t="s">
        <v>670</v>
      </c>
    </row>
    <row r="592" spans="1:6" x14ac:dyDescent="0.25">
      <c r="A592" s="57" t="s">
        <v>676</v>
      </c>
      <c r="B592" s="58" t="str">
        <f t="shared" si="18"/>
        <v xml:space="preserve"> TxDOT Std Ret Wall - RW 1 (H) C</v>
      </c>
      <c r="C592" s="57" t="str">
        <f t="shared" si="19"/>
        <v>3232.0206</v>
      </c>
      <c r="D592" s="58" t="s">
        <v>395</v>
      </c>
      <c r="E592" s="57" t="s">
        <v>23</v>
      </c>
      <c r="F592" s="57" t="s">
        <v>670</v>
      </c>
    </row>
    <row r="593" spans="1:6" x14ac:dyDescent="0.25">
      <c r="A593" s="57" t="s">
        <v>677</v>
      </c>
      <c r="B593" s="58" t="str">
        <f t="shared" si="18"/>
        <v xml:space="preserve"> Topsoil</v>
      </c>
      <c r="C593" s="57" t="str">
        <f t="shared" si="19"/>
        <v>3291.0100</v>
      </c>
      <c r="D593" s="58" t="s">
        <v>395</v>
      </c>
      <c r="E593" s="57" t="s">
        <v>41</v>
      </c>
      <c r="F593" s="57" t="s">
        <v>40</v>
      </c>
    </row>
    <row r="594" spans="1:6" x14ac:dyDescent="0.25">
      <c r="A594" s="57" t="s">
        <v>678</v>
      </c>
      <c r="B594" s="58" t="str">
        <f t="shared" si="18"/>
        <v xml:space="preserve"> Block Sod Placement</v>
      </c>
      <c r="C594" s="57" t="str">
        <f t="shared" si="19"/>
        <v>3292.0100</v>
      </c>
      <c r="D594" s="58" t="s">
        <v>395</v>
      </c>
      <c r="E594" s="57" t="s">
        <v>18</v>
      </c>
      <c r="F594" s="57" t="s">
        <v>24</v>
      </c>
    </row>
    <row r="595" spans="1:6" x14ac:dyDescent="0.25">
      <c r="A595" s="57" t="s">
        <v>679</v>
      </c>
      <c r="B595" s="58" t="str">
        <f t="shared" si="18"/>
        <v xml:space="preserve"> Utility Service Surface Restoration Sodding</v>
      </c>
      <c r="C595" s="57" t="str">
        <f t="shared" si="19"/>
        <v>3292.0101</v>
      </c>
      <c r="D595" s="58" t="s">
        <v>395</v>
      </c>
      <c r="E595" s="57" t="s">
        <v>18</v>
      </c>
      <c r="F595" s="57" t="s">
        <v>24</v>
      </c>
    </row>
    <row r="596" spans="1:6" x14ac:dyDescent="0.25">
      <c r="A596" s="57" t="s">
        <v>680</v>
      </c>
      <c r="B596" s="58" t="str">
        <f t="shared" si="18"/>
        <v xml:space="preserve"> Seeding, Broadcast</v>
      </c>
      <c r="C596" s="57" t="str">
        <f t="shared" si="19"/>
        <v>3292.0200</v>
      </c>
      <c r="D596" s="58" t="s">
        <v>395</v>
      </c>
      <c r="E596" s="57" t="s">
        <v>18</v>
      </c>
      <c r="F596" s="57" t="s">
        <v>24</v>
      </c>
    </row>
    <row r="597" spans="1:6" x14ac:dyDescent="0.25">
      <c r="A597" s="57" t="s">
        <v>681</v>
      </c>
      <c r="B597" s="58" t="str">
        <f t="shared" si="18"/>
        <v xml:space="preserve"> Utility Service Surface Restoration Seeding</v>
      </c>
      <c r="C597" s="57" t="str">
        <f t="shared" si="19"/>
        <v>3292.0201</v>
      </c>
      <c r="D597" s="58" t="s">
        <v>395</v>
      </c>
      <c r="E597" s="57" t="s">
        <v>18</v>
      </c>
      <c r="F597" s="57" t="s">
        <v>24</v>
      </c>
    </row>
    <row r="598" spans="1:6" x14ac:dyDescent="0.25">
      <c r="A598" s="57" t="s">
        <v>682</v>
      </c>
      <c r="B598" s="58" t="str">
        <f t="shared" si="18"/>
        <v xml:space="preserve"> Seeding, Mech Drilling</v>
      </c>
      <c r="C598" s="57" t="str">
        <f t="shared" si="19"/>
        <v>3292.0300</v>
      </c>
      <c r="D598" s="58" t="s">
        <v>395</v>
      </c>
      <c r="E598" s="57" t="s">
        <v>18</v>
      </c>
      <c r="F598" s="57" t="s">
        <v>24</v>
      </c>
    </row>
    <row r="599" spans="1:6" x14ac:dyDescent="0.25">
      <c r="A599" s="57" t="s">
        <v>683</v>
      </c>
      <c r="B599" s="58" t="str">
        <f t="shared" si="18"/>
        <v xml:space="preserve"> Seeding, Hydromulch</v>
      </c>
      <c r="C599" s="57" t="str">
        <f t="shared" si="19"/>
        <v>3292.0400</v>
      </c>
      <c r="D599" s="58" t="s">
        <v>395</v>
      </c>
      <c r="E599" s="57" t="s">
        <v>18</v>
      </c>
      <c r="F599" s="57" t="s">
        <v>24</v>
      </c>
    </row>
    <row r="600" spans="1:6" x14ac:dyDescent="0.25">
      <c r="A600" s="57" t="s">
        <v>684</v>
      </c>
      <c r="B600" s="58" t="str">
        <f t="shared" si="18"/>
        <v xml:space="preserve"> Utility Service Surface Restoration Hydromulch</v>
      </c>
      <c r="C600" s="57" t="str">
        <f t="shared" si="19"/>
        <v>3292.0401</v>
      </c>
      <c r="D600" s="58" t="s">
        <v>395</v>
      </c>
      <c r="E600" s="57" t="s">
        <v>18</v>
      </c>
      <c r="F600" s="57" t="s">
        <v>24</v>
      </c>
    </row>
    <row r="601" spans="1:6" x14ac:dyDescent="0.25">
      <c r="A601" s="57" t="s">
        <v>685</v>
      </c>
      <c r="B601" s="58" t="str">
        <f t="shared" si="18"/>
        <v xml:space="preserve"> Seeding, Hydromulch with binding agent</v>
      </c>
      <c r="C601" s="57" t="str">
        <f t="shared" si="19"/>
        <v>3292.0450</v>
      </c>
      <c r="D601" s="58" t="s">
        <v>395</v>
      </c>
      <c r="E601" s="57" t="s">
        <v>18</v>
      </c>
      <c r="F601" s="57" t="s">
        <v>24</v>
      </c>
    </row>
    <row r="602" spans="1:6" x14ac:dyDescent="0.25">
      <c r="A602" s="57" t="s">
        <v>686</v>
      </c>
      <c r="B602" s="58" t="str">
        <f t="shared" si="18"/>
        <v xml:space="preserve"> Seeding, Soil Retention Blanket</v>
      </c>
      <c r="C602" s="57" t="str">
        <f t="shared" si="19"/>
        <v>3292.0500</v>
      </c>
      <c r="D602" s="58" t="s">
        <v>395</v>
      </c>
      <c r="E602" s="57" t="s">
        <v>18</v>
      </c>
      <c r="F602" s="57" t="s">
        <v>24</v>
      </c>
    </row>
    <row r="603" spans="1:6" x14ac:dyDescent="0.25">
      <c r="A603" s="57" t="s">
        <v>687</v>
      </c>
      <c r="B603" s="58" t="str">
        <f t="shared" si="18"/>
        <v xml:space="preserve"> Mowing</v>
      </c>
      <c r="C603" s="57" t="str">
        <f t="shared" si="19"/>
        <v>3292.0600</v>
      </c>
      <c r="D603" s="58" t="s">
        <v>395</v>
      </c>
      <c r="E603" s="57" t="s">
        <v>15</v>
      </c>
      <c r="F603" s="57" t="s">
        <v>24</v>
      </c>
    </row>
    <row r="604" spans="1:6" x14ac:dyDescent="0.25">
      <c r="A604" s="57" t="s">
        <v>688</v>
      </c>
      <c r="B604" s="58" t="str">
        <f t="shared" si="18"/>
        <v xml:space="preserve"> Plant 2" Tree</v>
      </c>
      <c r="C604" s="57" t="str">
        <f t="shared" si="19"/>
        <v>3293.0102</v>
      </c>
      <c r="D604" s="58" t="s">
        <v>395</v>
      </c>
      <c r="E604" s="57" t="s">
        <v>15</v>
      </c>
      <c r="F604" s="57" t="s">
        <v>689</v>
      </c>
    </row>
    <row r="605" spans="1:6" x14ac:dyDescent="0.25">
      <c r="A605" s="57" t="s">
        <v>690</v>
      </c>
      <c r="B605" s="58" t="str">
        <f t="shared" si="18"/>
        <v xml:space="preserve"> Plant 3" Tree</v>
      </c>
      <c r="C605" s="57" t="str">
        <f t="shared" si="19"/>
        <v>3293.0103</v>
      </c>
      <c r="D605" s="58" t="s">
        <v>395</v>
      </c>
      <c r="E605" s="57" t="s">
        <v>15</v>
      </c>
      <c r="F605" s="57" t="s">
        <v>689</v>
      </c>
    </row>
    <row r="606" spans="1:6" x14ac:dyDescent="0.25">
      <c r="A606" s="57" t="s">
        <v>691</v>
      </c>
      <c r="B606" s="58" t="str">
        <f t="shared" si="18"/>
        <v xml:space="preserve"> Plant 4" Tree</v>
      </c>
      <c r="C606" s="57" t="str">
        <f t="shared" si="19"/>
        <v>3293.0104</v>
      </c>
      <c r="D606" s="58" t="s">
        <v>395</v>
      </c>
      <c r="E606" s="57" t="s">
        <v>15</v>
      </c>
      <c r="F606" s="57" t="s">
        <v>689</v>
      </c>
    </row>
    <row r="607" spans="1:6" x14ac:dyDescent="0.25">
      <c r="A607" s="57" t="s">
        <v>692</v>
      </c>
      <c r="B607" s="58" t="str">
        <f t="shared" si="18"/>
        <v xml:space="preserve"> Plant 5" Tree</v>
      </c>
      <c r="C607" s="57" t="str">
        <f t="shared" si="19"/>
        <v>3293.0105</v>
      </c>
      <c r="D607" s="58" t="s">
        <v>395</v>
      </c>
      <c r="E607" s="57" t="s">
        <v>15</v>
      </c>
      <c r="F607" s="57" t="s">
        <v>689</v>
      </c>
    </row>
    <row r="608" spans="1:6" x14ac:dyDescent="0.25">
      <c r="A608" s="57" t="s">
        <v>693</v>
      </c>
      <c r="B608" s="58" t="str">
        <f t="shared" si="18"/>
        <v xml:space="preserve"> Plant 6" Tree</v>
      </c>
      <c r="C608" s="57" t="str">
        <f t="shared" si="19"/>
        <v>3293.0106</v>
      </c>
      <c r="D608" s="58" t="s">
        <v>395</v>
      </c>
      <c r="E608" s="57" t="s">
        <v>15</v>
      </c>
      <c r="F608" s="57" t="s">
        <v>689</v>
      </c>
    </row>
    <row r="609" spans="1:6" x14ac:dyDescent="0.25">
      <c r="A609" s="59" t="s">
        <v>695</v>
      </c>
      <c r="B609" s="58" t="str">
        <f t="shared" si="18"/>
        <v xml:space="preserve"> Pre-CCTV Inspection</v>
      </c>
      <c r="C609" s="57" t="str">
        <f t="shared" si="19"/>
        <v>3301.0001</v>
      </c>
      <c r="D609" s="58" t="s">
        <v>694</v>
      </c>
      <c r="E609" s="59" t="s">
        <v>11</v>
      </c>
      <c r="F609" s="59" t="s">
        <v>12</v>
      </c>
    </row>
    <row r="610" spans="1:6" x14ac:dyDescent="0.25">
      <c r="A610" s="59" t="s">
        <v>696</v>
      </c>
      <c r="B610" s="58" t="str">
        <f t="shared" si="18"/>
        <v xml:space="preserve"> Post-CCTV Inspection</v>
      </c>
      <c r="C610" s="57" t="str">
        <f t="shared" si="19"/>
        <v>3301.0002</v>
      </c>
      <c r="D610" s="58" t="s">
        <v>694</v>
      </c>
      <c r="E610" s="59" t="s">
        <v>11</v>
      </c>
      <c r="F610" s="59" t="s">
        <v>12</v>
      </c>
    </row>
    <row r="611" spans="1:6" x14ac:dyDescent="0.25">
      <c r="A611" s="59" t="s">
        <v>697</v>
      </c>
      <c r="B611" s="58" t="str">
        <f t="shared" si="18"/>
        <v xml:space="preserve"> Final-CCTV Inspection</v>
      </c>
      <c r="C611" s="57" t="str">
        <f t="shared" si="19"/>
        <v>3301.0003</v>
      </c>
      <c r="D611" s="58" t="s">
        <v>694</v>
      </c>
      <c r="E611" s="59" t="s">
        <v>11</v>
      </c>
      <c r="F611" s="59" t="s">
        <v>12</v>
      </c>
    </row>
    <row r="612" spans="1:6" x14ac:dyDescent="0.25">
      <c r="A612" s="59" t="s">
        <v>698</v>
      </c>
      <c r="B612" s="58" t="str">
        <f t="shared" si="18"/>
        <v xml:space="preserve"> Final MH-CCTV Inspection</v>
      </c>
      <c r="C612" s="57" t="str">
        <f t="shared" si="19"/>
        <v>3301.0004</v>
      </c>
      <c r="D612" s="58" t="s">
        <v>694</v>
      </c>
      <c r="E612" s="59" t="s">
        <v>15</v>
      </c>
      <c r="F612" s="59" t="s">
        <v>12</v>
      </c>
    </row>
    <row r="613" spans="1:6" x14ac:dyDescent="0.25">
      <c r="A613" s="59" t="s">
        <v>699</v>
      </c>
      <c r="B613" s="58" t="str">
        <f t="shared" si="18"/>
        <v xml:space="preserve"> Pre-CCTV Inspection of Storm Drain</v>
      </c>
      <c r="C613" s="57" t="str">
        <f t="shared" si="19"/>
        <v>3301.0011</v>
      </c>
      <c r="D613" s="58" t="s">
        <v>694</v>
      </c>
      <c r="E613" s="59" t="s">
        <v>11</v>
      </c>
      <c r="F613" s="59" t="s">
        <v>700</v>
      </c>
    </row>
    <row r="614" spans="1:6" x14ac:dyDescent="0.25">
      <c r="A614" s="59" t="s">
        <v>701</v>
      </c>
      <c r="B614" s="58" t="str">
        <f t="shared" si="18"/>
        <v xml:space="preserve"> Post-CCTV Inspection of Storm Drain</v>
      </c>
      <c r="C614" s="57" t="str">
        <f t="shared" si="19"/>
        <v>3301.0012</v>
      </c>
      <c r="D614" s="58" t="s">
        <v>694</v>
      </c>
      <c r="E614" s="59" t="s">
        <v>11</v>
      </c>
      <c r="F614" s="59" t="s">
        <v>702</v>
      </c>
    </row>
    <row r="615" spans="1:6" ht="30" x14ac:dyDescent="0.25">
      <c r="A615" s="59" t="s">
        <v>703</v>
      </c>
      <c r="B615" s="58" t="str">
        <f t="shared" si="18"/>
        <v xml:space="preserve"> Condition Assessment CCTV Inspection of Storm Drain</v>
      </c>
      <c r="C615" s="57" t="str">
        <f t="shared" si="19"/>
        <v>3301.0013</v>
      </c>
      <c r="D615" s="58" t="s">
        <v>694</v>
      </c>
      <c r="E615" s="59" t="s">
        <v>11</v>
      </c>
      <c r="F615" s="59" t="s">
        <v>702</v>
      </c>
    </row>
    <row r="616" spans="1:6" x14ac:dyDescent="0.25">
      <c r="A616" s="59" t="s">
        <v>704</v>
      </c>
      <c r="B616" s="58" t="str">
        <f t="shared" si="18"/>
        <v xml:space="preserve"> Manhole Vacuum Testing</v>
      </c>
      <c r="C616" s="57" t="str">
        <f t="shared" si="19"/>
        <v>3301.0101</v>
      </c>
      <c r="D616" s="58" t="s">
        <v>694</v>
      </c>
      <c r="E616" s="59" t="s">
        <v>15</v>
      </c>
      <c r="F616" s="59" t="s">
        <v>35</v>
      </c>
    </row>
    <row r="617" spans="1:6" x14ac:dyDescent="0.25">
      <c r="A617" s="59" t="s">
        <v>705</v>
      </c>
      <c r="B617" s="58" t="str">
        <f t="shared" si="18"/>
        <v xml:space="preserve"> Bypass Pumping</v>
      </c>
      <c r="C617" s="57" t="str">
        <f t="shared" si="19"/>
        <v>3303.0001</v>
      </c>
      <c r="D617" s="58" t="s">
        <v>694</v>
      </c>
      <c r="E617" s="59" t="s">
        <v>49</v>
      </c>
      <c r="F617" s="59" t="s">
        <v>706</v>
      </c>
    </row>
    <row r="618" spans="1:6" x14ac:dyDescent="0.25">
      <c r="A618" s="59" t="s">
        <v>707</v>
      </c>
      <c r="B618" s="58" t="str">
        <f t="shared" si="18"/>
        <v xml:space="preserve"> Joint Bonding &amp; Electrical Isolation</v>
      </c>
      <c r="C618" s="57" t="str">
        <f t="shared" si="19"/>
        <v>3304.0001</v>
      </c>
      <c r="D618" s="58" t="s">
        <v>694</v>
      </c>
      <c r="E618" s="59" t="s">
        <v>49</v>
      </c>
      <c r="F618" s="59" t="s">
        <v>708</v>
      </c>
    </row>
    <row r="619" spans="1:6" x14ac:dyDescent="0.25">
      <c r="A619" s="59" t="s">
        <v>709</v>
      </c>
      <c r="B619" s="58" t="str">
        <f t="shared" si="18"/>
        <v xml:space="preserve"> Cathodic Protection</v>
      </c>
      <c r="C619" s="57" t="str">
        <f t="shared" si="19"/>
        <v>3304.0002</v>
      </c>
      <c r="D619" s="58" t="s">
        <v>694</v>
      </c>
      <c r="E619" s="59" t="s">
        <v>49</v>
      </c>
      <c r="F619" s="59" t="s">
        <v>710</v>
      </c>
    </row>
    <row r="620" spans="1:6" x14ac:dyDescent="0.25">
      <c r="A620" s="59" t="s">
        <v>711</v>
      </c>
      <c r="B620" s="58" t="str">
        <f t="shared" si="18"/>
        <v xml:space="preserve"> Temporary Water Services</v>
      </c>
      <c r="C620" s="57" t="str">
        <f t="shared" si="19"/>
        <v>3304.0101</v>
      </c>
      <c r="D620" s="58" t="s">
        <v>694</v>
      </c>
      <c r="E620" s="59" t="s">
        <v>49</v>
      </c>
      <c r="F620" s="59" t="s">
        <v>712</v>
      </c>
    </row>
    <row r="621" spans="1:6" x14ac:dyDescent="0.25">
      <c r="A621" s="59" t="s">
        <v>713</v>
      </c>
      <c r="B621" s="58" t="str">
        <f t="shared" si="18"/>
        <v xml:space="preserve"> 2" Temporary Water Services (Misc Only)</v>
      </c>
      <c r="C621" s="57" t="str">
        <f t="shared" si="19"/>
        <v>3304.0102</v>
      </c>
      <c r="D621" s="58" t="s">
        <v>694</v>
      </c>
      <c r="E621" s="59" t="s">
        <v>11</v>
      </c>
      <c r="F621" s="59" t="s">
        <v>712</v>
      </c>
    </row>
    <row r="622" spans="1:6" ht="30" x14ac:dyDescent="0.25">
      <c r="A622" s="59" t="s">
        <v>714</v>
      </c>
      <c r="B622" s="58" t="str">
        <f t="shared" si="18"/>
        <v>Clean Storm Pipe Ahead of Condition Assessment - 24" Diameter and Under</v>
      </c>
      <c r="C622" s="57" t="str">
        <f t="shared" si="19"/>
        <v>3304.0201</v>
      </c>
      <c r="D622" s="58" t="s">
        <v>694</v>
      </c>
      <c r="E622" s="59" t="s">
        <v>11</v>
      </c>
      <c r="F622" s="59" t="s">
        <v>715</v>
      </c>
    </row>
    <row r="623" spans="1:6" ht="30" x14ac:dyDescent="0.25">
      <c r="A623" s="59" t="s">
        <v>716</v>
      </c>
      <c r="B623" s="58" t="str">
        <f t="shared" si="18"/>
        <v xml:space="preserve">Clean Storm Pipe Ahead of Condition Assessment - 27 - 54 Inch  Diameters </v>
      </c>
      <c r="C623" s="57" t="str">
        <f t="shared" si="19"/>
        <v>3304.0202</v>
      </c>
      <c r="D623" s="58" t="s">
        <v>694</v>
      </c>
      <c r="E623" s="59" t="s">
        <v>11</v>
      </c>
      <c r="F623" s="59" t="s">
        <v>715</v>
      </c>
    </row>
    <row r="624" spans="1:6" ht="30" x14ac:dyDescent="0.25">
      <c r="A624" s="59" t="s">
        <v>717</v>
      </c>
      <c r="B624" s="58" t="str">
        <f t="shared" si="18"/>
        <v>Clean Storm Pipe Ahead of Condition Assessment - 57" Diamter and Over</v>
      </c>
      <c r="C624" s="57" t="str">
        <f t="shared" si="19"/>
        <v>3304.0203</v>
      </c>
      <c r="D624" s="58" t="s">
        <v>694</v>
      </c>
      <c r="E624" s="59" t="s">
        <v>11</v>
      </c>
      <c r="F624" s="59" t="s">
        <v>715</v>
      </c>
    </row>
    <row r="625" spans="1:6" x14ac:dyDescent="0.25">
      <c r="A625" s="59" t="s">
        <v>718</v>
      </c>
      <c r="B625" s="58" t="str">
        <f t="shared" si="18"/>
        <v xml:space="preserve"> 4" Waterline Lowering</v>
      </c>
      <c r="C625" s="57" t="str">
        <f t="shared" si="19"/>
        <v>3305.0001</v>
      </c>
      <c r="D625" s="58" t="s">
        <v>694</v>
      </c>
      <c r="E625" s="59" t="s">
        <v>15</v>
      </c>
      <c r="F625" s="59" t="s">
        <v>42</v>
      </c>
    </row>
    <row r="626" spans="1:6" x14ac:dyDescent="0.25">
      <c r="A626" s="57" t="s">
        <v>719</v>
      </c>
      <c r="B626" s="58" t="str">
        <f t="shared" si="18"/>
        <v xml:space="preserve"> 6" Waterline Lowering</v>
      </c>
      <c r="C626" s="57" t="str">
        <f t="shared" si="19"/>
        <v>3305.0002</v>
      </c>
      <c r="D626" s="58" t="s">
        <v>694</v>
      </c>
      <c r="E626" s="57" t="s">
        <v>15</v>
      </c>
      <c r="F626" s="57" t="s">
        <v>42</v>
      </c>
    </row>
    <row r="627" spans="1:6" x14ac:dyDescent="0.25">
      <c r="A627" s="57" t="s">
        <v>720</v>
      </c>
      <c r="B627" s="58" t="str">
        <f t="shared" si="18"/>
        <v xml:space="preserve"> 8" Waterline Lowering</v>
      </c>
      <c r="C627" s="57" t="str">
        <f t="shared" si="19"/>
        <v>3305.0003</v>
      </c>
      <c r="D627" s="58" t="s">
        <v>694</v>
      </c>
      <c r="E627" s="57" t="s">
        <v>15</v>
      </c>
      <c r="F627" s="57" t="s">
        <v>42</v>
      </c>
    </row>
    <row r="628" spans="1:6" x14ac:dyDescent="0.25">
      <c r="A628" s="57" t="s">
        <v>721</v>
      </c>
      <c r="B628" s="58" t="str">
        <f t="shared" si="18"/>
        <v xml:space="preserve"> 10" Waterline Lowering</v>
      </c>
      <c r="C628" s="57" t="str">
        <f t="shared" si="19"/>
        <v>3305.0004</v>
      </c>
      <c r="D628" s="58" t="s">
        <v>694</v>
      </c>
      <c r="E628" s="57" t="s">
        <v>15</v>
      </c>
      <c r="F628" s="57" t="s">
        <v>42</v>
      </c>
    </row>
    <row r="629" spans="1:6" x14ac:dyDescent="0.25">
      <c r="A629" s="57" t="s">
        <v>722</v>
      </c>
      <c r="B629" s="58" t="str">
        <f t="shared" si="18"/>
        <v xml:space="preserve"> 12" Waterline Lowering</v>
      </c>
      <c r="C629" s="57" t="str">
        <f t="shared" si="19"/>
        <v>3305.0005</v>
      </c>
      <c r="D629" s="58" t="s">
        <v>694</v>
      </c>
      <c r="E629" s="57" t="s">
        <v>15</v>
      </c>
      <c r="F629" s="57" t="s">
        <v>42</v>
      </c>
    </row>
    <row r="630" spans="1:6" x14ac:dyDescent="0.25">
      <c r="A630" s="57" t="s">
        <v>723</v>
      </c>
      <c r="B630" s="58" t="str">
        <f t="shared" si="18"/>
        <v xml:space="preserve"> Fire Hydrant Stem Extension</v>
      </c>
      <c r="C630" s="57" t="str">
        <f t="shared" si="19"/>
        <v>3305.0101</v>
      </c>
      <c r="D630" s="58" t="s">
        <v>694</v>
      </c>
      <c r="E630" s="57" t="s">
        <v>15</v>
      </c>
      <c r="F630" s="57" t="s">
        <v>724</v>
      </c>
    </row>
    <row r="631" spans="1:6" x14ac:dyDescent="0.25">
      <c r="A631" s="57" t="s">
        <v>725</v>
      </c>
      <c r="B631" s="58" t="str">
        <f t="shared" si="18"/>
        <v xml:space="preserve"> Cathodic Protection Test Station Adjustment</v>
      </c>
      <c r="C631" s="57" t="str">
        <f t="shared" si="19"/>
        <v>3305.0102</v>
      </c>
      <c r="D631" s="58" t="s">
        <v>694</v>
      </c>
      <c r="E631" s="57" t="s">
        <v>15</v>
      </c>
      <c r="F631" s="57" t="s">
        <v>724</v>
      </c>
    </row>
    <row r="632" spans="1:6" x14ac:dyDescent="0.25">
      <c r="A632" s="57" t="s">
        <v>726</v>
      </c>
      <c r="B632" s="58" t="str">
        <f t="shared" si="18"/>
        <v xml:space="preserve"> Exploratory Excavation of Existing Utilities</v>
      </c>
      <c r="C632" s="57" t="str">
        <f t="shared" si="19"/>
        <v>3305.0103</v>
      </c>
      <c r="D632" s="58" t="s">
        <v>694</v>
      </c>
      <c r="E632" s="57" t="s">
        <v>15</v>
      </c>
      <c r="F632" s="57" t="s">
        <v>727</v>
      </c>
    </row>
    <row r="633" spans="1:6" x14ac:dyDescent="0.25">
      <c r="A633" s="57" t="s">
        <v>728</v>
      </c>
      <c r="B633" s="58" t="str">
        <f t="shared" si="18"/>
        <v xml:space="preserve"> Ground Water Control</v>
      </c>
      <c r="C633" s="57" t="str">
        <f t="shared" si="19"/>
        <v>3305.0104</v>
      </c>
      <c r="D633" s="58" t="s">
        <v>694</v>
      </c>
      <c r="E633" s="57" t="s">
        <v>49</v>
      </c>
      <c r="F633" s="57" t="s">
        <v>10</v>
      </c>
    </row>
    <row r="634" spans="1:6" x14ac:dyDescent="0.25">
      <c r="A634" s="57" t="s">
        <v>729</v>
      </c>
      <c r="B634" s="58" t="str">
        <f t="shared" si="18"/>
        <v xml:space="preserve"> Inlet Adjustment</v>
      </c>
      <c r="C634" s="57" t="str">
        <f t="shared" si="19"/>
        <v>3305.0105</v>
      </c>
      <c r="D634" s="58" t="s">
        <v>694</v>
      </c>
      <c r="E634" s="57" t="s">
        <v>15</v>
      </c>
      <c r="F634" s="57" t="s">
        <v>724</v>
      </c>
    </row>
    <row r="635" spans="1:6" x14ac:dyDescent="0.25">
      <c r="A635" s="57" t="s">
        <v>730</v>
      </c>
      <c r="B635" s="58" t="str">
        <f t="shared" si="18"/>
        <v xml:space="preserve"> Manhole Adjustment, Major</v>
      </c>
      <c r="C635" s="57" t="str">
        <f t="shared" si="19"/>
        <v>3305.0106</v>
      </c>
      <c r="D635" s="58" t="s">
        <v>694</v>
      </c>
      <c r="E635" s="57" t="s">
        <v>15</v>
      </c>
      <c r="F635" s="57" t="s">
        <v>724</v>
      </c>
    </row>
    <row r="636" spans="1:6" x14ac:dyDescent="0.25">
      <c r="A636" s="57" t="s">
        <v>731</v>
      </c>
      <c r="B636" s="58" t="str">
        <f t="shared" si="18"/>
        <v xml:space="preserve"> Manhole Adjustment, Minor</v>
      </c>
      <c r="C636" s="57" t="str">
        <f t="shared" si="19"/>
        <v>3305.0107</v>
      </c>
      <c r="D636" s="58" t="s">
        <v>694</v>
      </c>
      <c r="E636" s="57" t="s">
        <v>15</v>
      </c>
      <c r="F636" s="57" t="s">
        <v>724</v>
      </c>
    </row>
    <row r="637" spans="1:6" x14ac:dyDescent="0.25">
      <c r="A637" s="57" t="s">
        <v>732</v>
      </c>
      <c r="B637" s="58" t="str">
        <f t="shared" si="18"/>
        <v xml:space="preserve"> Miscellaneous Structure Adjustment</v>
      </c>
      <c r="C637" s="57" t="str">
        <f t="shared" si="19"/>
        <v>3305.0108</v>
      </c>
      <c r="D637" s="58" t="s">
        <v>694</v>
      </c>
      <c r="E637" s="57" t="s">
        <v>15</v>
      </c>
      <c r="F637" s="57" t="s">
        <v>724</v>
      </c>
    </row>
    <row r="638" spans="1:6" x14ac:dyDescent="0.25">
      <c r="A638" s="59" t="s">
        <v>733</v>
      </c>
      <c r="B638" s="58" t="str">
        <f t="shared" si="18"/>
        <v xml:space="preserve"> Trench Safety</v>
      </c>
      <c r="C638" s="57" t="str">
        <f t="shared" si="19"/>
        <v>3305.0109</v>
      </c>
      <c r="D638" s="58" t="s">
        <v>694</v>
      </c>
      <c r="E638" s="59" t="s">
        <v>11</v>
      </c>
      <c r="F638" s="59" t="s">
        <v>10</v>
      </c>
    </row>
    <row r="639" spans="1:6" x14ac:dyDescent="0.25">
      <c r="A639" s="59" t="s">
        <v>734</v>
      </c>
      <c r="B639" s="58" t="str">
        <f t="shared" si="18"/>
        <v xml:space="preserve"> Utility Markers</v>
      </c>
      <c r="C639" s="57" t="str">
        <f t="shared" si="19"/>
        <v>3305.0110</v>
      </c>
      <c r="D639" s="58" t="s">
        <v>694</v>
      </c>
      <c r="E639" s="59" t="s">
        <v>49</v>
      </c>
      <c r="F639" s="59" t="s">
        <v>735</v>
      </c>
    </row>
    <row r="640" spans="1:6" x14ac:dyDescent="0.25">
      <c r="A640" s="59" t="s">
        <v>736</v>
      </c>
      <c r="B640" s="58" t="str">
        <f t="shared" si="18"/>
        <v xml:space="preserve"> Valve Box Adjustment</v>
      </c>
      <c r="C640" s="57" t="str">
        <f t="shared" si="19"/>
        <v>3305.0111</v>
      </c>
      <c r="D640" s="58" t="s">
        <v>694</v>
      </c>
      <c r="E640" s="59" t="s">
        <v>15</v>
      </c>
      <c r="F640" s="59" t="s">
        <v>724</v>
      </c>
    </row>
    <row r="641" spans="1:6" x14ac:dyDescent="0.25">
      <c r="A641" s="59" t="s">
        <v>737</v>
      </c>
      <c r="B641" s="58" t="str">
        <f t="shared" si="18"/>
        <v xml:space="preserve"> Concrete Collar for Manhole</v>
      </c>
      <c r="C641" s="57" t="str">
        <f t="shared" si="19"/>
        <v>3305.0112</v>
      </c>
      <c r="D641" s="58" t="s">
        <v>694</v>
      </c>
      <c r="E641" s="59" t="s">
        <v>15</v>
      </c>
      <c r="F641" s="59" t="s">
        <v>45</v>
      </c>
    </row>
    <row r="642" spans="1:6" x14ac:dyDescent="0.25">
      <c r="A642" s="59" t="s">
        <v>738</v>
      </c>
      <c r="B642" s="58" t="str">
        <f t="shared" si="18"/>
        <v xml:space="preserve"> Trench Water Stops</v>
      </c>
      <c r="C642" s="57" t="str">
        <f t="shared" si="19"/>
        <v>3305.0113</v>
      </c>
      <c r="D642" s="58" t="s">
        <v>694</v>
      </c>
      <c r="E642" s="59" t="s">
        <v>15</v>
      </c>
      <c r="F642" s="59" t="s">
        <v>10</v>
      </c>
    </row>
    <row r="643" spans="1:6" x14ac:dyDescent="0.25">
      <c r="A643" s="59" t="s">
        <v>739</v>
      </c>
      <c r="B643" s="58" t="str">
        <f t="shared" ref="B643:B706" si="20">RIGHT(A643,LEN(A643)-FIND(" ",A643))</f>
        <v xml:space="preserve"> Manhole Adjustment, Major w/ Cover</v>
      </c>
      <c r="C643" s="57" t="str">
        <f t="shared" ref="C643:C706" si="21">LEFT(A643,9)</f>
        <v>3305.0114</v>
      </c>
      <c r="D643" s="58" t="s">
        <v>694</v>
      </c>
      <c r="E643" s="59" t="s">
        <v>15</v>
      </c>
      <c r="F643" s="59" t="s">
        <v>724</v>
      </c>
    </row>
    <row r="644" spans="1:6" x14ac:dyDescent="0.25">
      <c r="A644" s="59" t="s">
        <v>740</v>
      </c>
      <c r="B644" s="58" t="str">
        <f t="shared" si="20"/>
        <v xml:space="preserve"> Vacuum Excavation</v>
      </c>
      <c r="C644" s="57" t="str">
        <f t="shared" si="21"/>
        <v>3305.0115</v>
      </c>
      <c r="D644" s="58" t="s">
        <v>694</v>
      </c>
      <c r="E644" s="59" t="s">
        <v>15</v>
      </c>
      <c r="F644" s="59" t="s">
        <v>727</v>
      </c>
    </row>
    <row r="645" spans="1:6" x14ac:dyDescent="0.25">
      <c r="A645" s="59" t="s">
        <v>741</v>
      </c>
      <c r="B645" s="58" t="str">
        <f t="shared" si="20"/>
        <v xml:space="preserve"> Concrete Encasement for Utility Pipes</v>
      </c>
      <c r="C645" s="57" t="str">
        <f t="shared" si="21"/>
        <v>3305.0116</v>
      </c>
      <c r="D645" s="58" t="s">
        <v>694</v>
      </c>
      <c r="E645" s="59" t="s">
        <v>41</v>
      </c>
      <c r="F645" s="59" t="s">
        <v>10</v>
      </c>
    </row>
    <row r="646" spans="1:6" x14ac:dyDescent="0.25">
      <c r="A646" s="59" t="s">
        <v>742</v>
      </c>
      <c r="B646" s="58" t="str">
        <f t="shared" si="20"/>
        <v>Concrete Collar for Valve</v>
      </c>
      <c r="C646" s="57" t="str">
        <f t="shared" si="21"/>
        <v>3305.0117</v>
      </c>
      <c r="D646" s="58" t="s">
        <v>694</v>
      </c>
      <c r="E646" s="59" t="s">
        <v>15</v>
      </c>
      <c r="F646" s="59" t="s">
        <v>45</v>
      </c>
    </row>
    <row r="647" spans="1:6" x14ac:dyDescent="0.25">
      <c r="A647" s="59" t="s">
        <v>743</v>
      </c>
      <c r="B647" s="58" t="str">
        <f t="shared" si="20"/>
        <v xml:space="preserve"> Meter Box Adjustment</v>
      </c>
      <c r="C647" s="57" t="str">
        <f t="shared" si="21"/>
        <v>3305.0118</v>
      </c>
      <c r="D647" s="58" t="s">
        <v>694</v>
      </c>
      <c r="E647" s="59" t="s">
        <v>15</v>
      </c>
      <c r="F647" s="59" t="s">
        <v>724</v>
      </c>
    </row>
    <row r="648" spans="1:6" x14ac:dyDescent="0.25">
      <c r="A648" s="57" t="s">
        <v>744</v>
      </c>
      <c r="B648" s="58" t="str">
        <f t="shared" si="20"/>
        <v xml:space="preserve"> Imported Embedment/Backfill, Ballast Stone</v>
      </c>
      <c r="C648" s="57" t="str">
        <f t="shared" si="21"/>
        <v>3305.0201</v>
      </c>
      <c r="D648" s="58" t="s">
        <v>694</v>
      </c>
      <c r="E648" s="57" t="s">
        <v>41</v>
      </c>
      <c r="F648" s="57" t="s">
        <v>10</v>
      </c>
    </row>
    <row r="649" spans="1:6" x14ac:dyDescent="0.25">
      <c r="A649" s="57" t="s">
        <v>745</v>
      </c>
      <c r="B649" s="58" t="str">
        <f t="shared" si="20"/>
        <v xml:space="preserve"> Imported Embedment/Backfill, CSS</v>
      </c>
      <c r="C649" s="57" t="str">
        <f t="shared" si="21"/>
        <v>3305.0202</v>
      </c>
      <c r="D649" s="58" t="s">
        <v>694</v>
      </c>
      <c r="E649" s="57" t="s">
        <v>41</v>
      </c>
      <c r="F649" s="57" t="s">
        <v>10</v>
      </c>
    </row>
    <row r="650" spans="1:6" x14ac:dyDescent="0.25">
      <c r="A650" s="57" t="s">
        <v>746</v>
      </c>
      <c r="B650" s="58" t="str">
        <f t="shared" si="20"/>
        <v xml:space="preserve"> Imported Embedment/Backfill, CLSM</v>
      </c>
      <c r="C650" s="57" t="str">
        <f t="shared" si="21"/>
        <v>3305.0203</v>
      </c>
      <c r="D650" s="58" t="s">
        <v>694</v>
      </c>
      <c r="E650" s="57" t="s">
        <v>41</v>
      </c>
      <c r="F650" s="57" t="s">
        <v>10</v>
      </c>
    </row>
    <row r="651" spans="1:6" x14ac:dyDescent="0.25">
      <c r="A651" s="57" t="s">
        <v>747</v>
      </c>
      <c r="B651" s="58" t="str">
        <f t="shared" si="20"/>
        <v xml:space="preserve"> Imported Embedment/Backfill, Crushed Rock</v>
      </c>
      <c r="C651" s="57" t="str">
        <f t="shared" si="21"/>
        <v>3305.0204</v>
      </c>
      <c r="D651" s="58" t="s">
        <v>694</v>
      </c>
      <c r="E651" s="57" t="s">
        <v>41</v>
      </c>
      <c r="F651" s="57" t="s">
        <v>10</v>
      </c>
    </row>
    <row r="652" spans="1:6" x14ac:dyDescent="0.25">
      <c r="A652" s="57" t="s">
        <v>748</v>
      </c>
      <c r="B652" s="58" t="str">
        <f t="shared" si="20"/>
        <v xml:space="preserve"> Imported Embedment/Backfill, Fine Crushed Rock</v>
      </c>
      <c r="C652" s="57" t="str">
        <f t="shared" si="21"/>
        <v>3305.0205</v>
      </c>
      <c r="D652" s="58" t="s">
        <v>694</v>
      </c>
      <c r="E652" s="57" t="s">
        <v>41</v>
      </c>
      <c r="F652" s="57" t="s">
        <v>10</v>
      </c>
    </row>
    <row r="653" spans="1:6" ht="30" x14ac:dyDescent="0.25">
      <c r="A653" s="57" t="s">
        <v>749</v>
      </c>
      <c r="B653" s="58" t="str">
        <f t="shared" si="20"/>
        <v xml:space="preserve"> Imported Embedment/Backfill, Acceptable Backfill</v>
      </c>
      <c r="C653" s="57" t="str">
        <f t="shared" si="21"/>
        <v>3305.0206</v>
      </c>
      <c r="D653" s="58" t="s">
        <v>694</v>
      </c>
      <c r="E653" s="57" t="s">
        <v>41</v>
      </c>
      <c r="F653" s="57" t="s">
        <v>10</v>
      </c>
    </row>
    <row r="654" spans="1:6" x14ac:dyDescent="0.25">
      <c r="A654" s="57" t="s">
        <v>750</v>
      </c>
      <c r="B654" s="58" t="str">
        <f t="shared" si="20"/>
        <v xml:space="preserve"> Imported Embedment/Backfill, Select Fill</v>
      </c>
      <c r="C654" s="57" t="str">
        <f t="shared" si="21"/>
        <v>3305.0207</v>
      </c>
      <c r="D654" s="58" t="s">
        <v>694</v>
      </c>
      <c r="E654" s="57" t="s">
        <v>41</v>
      </c>
      <c r="F654" s="57" t="s">
        <v>10</v>
      </c>
    </row>
    <row r="655" spans="1:6" x14ac:dyDescent="0.25">
      <c r="A655" s="57" t="s">
        <v>751</v>
      </c>
      <c r="B655" s="58" t="str">
        <f t="shared" si="20"/>
        <v xml:space="preserve"> 12" Casing By Open Cut</v>
      </c>
      <c r="C655" s="57" t="str">
        <f t="shared" si="21"/>
        <v>3305.1001</v>
      </c>
      <c r="D655" s="58" t="s">
        <v>694</v>
      </c>
      <c r="E655" s="57" t="s">
        <v>11</v>
      </c>
      <c r="F655" s="57" t="s">
        <v>752</v>
      </c>
    </row>
    <row r="656" spans="1:6" x14ac:dyDescent="0.25">
      <c r="A656" s="57" t="s">
        <v>753</v>
      </c>
      <c r="B656" s="58" t="str">
        <f t="shared" si="20"/>
        <v xml:space="preserve"> 16" Casing By Open Cut</v>
      </c>
      <c r="C656" s="57" t="str">
        <f t="shared" si="21"/>
        <v>3305.1002</v>
      </c>
      <c r="D656" s="58" t="s">
        <v>694</v>
      </c>
      <c r="E656" s="57" t="s">
        <v>11</v>
      </c>
      <c r="F656" s="57" t="s">
        <v>752</v>
      </c>
    </row>
    <row r="657" spans="1:6" x14ac:dyDescent="0.25">
      <c r="A657" s="57" t="s">
        <v>754</v>
      </c>
      <c r="B657" s="58" t="str">
        <f t="shared" si="20"/>
        <v xml:space="preserve"> 20" Casing By Open Cut</v>
      </c>
      <c r="C657" s="57" t="str">
        <f t="shared" si="21"/>
        <v>3305.1003</v>
      </c>
      <c r="D657" s="58" t="s">
        <v>694</v>
      </c>
      <c r="E657" s="57" t="s">
        <v>11</v>
      </c>
      <c r="F657" s="57" t="s">
        <v>752</v>
      </c>
    </row>
    <row r="658" spans="1:6" x14ac:dyDescent="0.25">
      <c r="A658" s="57" t="s">
        <v>755</v>
      </c>
      <c r="B658" s="58" t="str">
        <f t="shared" si="20"/>
        <v xml:space="preserve"> 24" Casing By Open Cut</v>
      </c>
      <c r="C658" s="57" t="str">
        <f t="shared" si="21"/>
        <v>3305.1004</v>
      </c>
      <c r="D658" s="58" t="s">
        <v>694</v>
      </c>
      <c r="E658" s="57" t="s">
        <v>11</v>
      </c>
      <c r="F658" s="57" t="s">
        <v>752</v>
      </c>
    </row>
    <row r="659" spans="1:6" x14ac:dyDescent="0.25">
      <c r="A659" s="57" t="s">
        <v>756</v>
      </c>
      <c r="B659" s="58" t="str">
        <f t="shared" si="20"/>
        <v xml:space="preserve"> 30" Casing By Open Cut</v>
      </c>
      <c r="C659" s="57" t="str">
        <f t="shared" si="21"/>
        <v>3305.1005</v>
      </c>
      <c r="D659" s="58" t="s">
        <v>694</v>
      </c>
      <c r="E659" s="57" t="s">
        <v>11</v>
      </c>
      <c r="F659" s="57" t="s">
        <v>752</v>
      </c>
    </row>
    <row r="660" spans="1:6" x14ac:dyDescent="0.25">
      <c r="A660" s="57" t="s">
        <v>757</v>
      </c>
      <c r="B660" s="58" t="str">
        <f t="shared" si="20"/>
        <v xml:space="preserve"> 36" Casing By Open Cut</v>
      </c>
      <c r="C660" s="57" t="str">
        <f t="shared" si="21"/>
        <v>3305.1006</v>
      </c>
      <c r="D660" s="58" t="s">
        <v>694</v>
      </c>
      <c r="E660" s="57" t="s">
        <v>11</v>
      </c>
      <c r="F660" s="57" t="s">
        <v>752</v>
      </c>
    </row>
    <row r="661" spans="1:6" x14ac:dyDescent="0.25">
      <c r="A661" s="57" t="s">
        <v>758</v>
      </c>
      <c r="B661" s="58" t="str">
        <f t="shared" si="20"/>
        <v xml:space="preserve"> 42" Casing By Open Cut</v>
      </c>
      <c r="C661" s="57" t="str">
        <f t="shared" si="21"/>
        <v>3305.1007</v>
      </c>
      <c r="D661" s="58" t="s">
        <v>694</v>
      </c>
      <c r="E661" s="57" t="s">
        <v>11</v>
      </c>
      <c r="F661" s="57" t="s">
        <v>752</v>
      </c>
    </row>
    <row r="662" spans="1:6" x14ac:dyDescent="0.25">
      <c r="A662" s="57" t="s">
        <v>759</v>
      </c>
      <c r="B662" s="58" t="str">
        <f t="shared" si="20"/>
        <v xml:space="preserve"> 48" Casing By Open Cut</v>
      </c>
      <c r="C662" s="57" t="str">
        <f t="shared" si="21"/>
        <v>3305.1008</v>
      </c>
      <c r="D662" s="58" t="s">
        <v>694</v>
      </c>
      <c r="E662" s="57" t="s">
        <v>11</v>
      </c>
      <c r="F662" s="57" t="s">
        <v>752</v>
      </c>
    </row>
    <row r="663" spans="1:6" x14ac:dyDescent="0.25">
      <c r="A663" s="57" t="s">
        <v>760</v>
      </c>
      <c r="B663" s="58" t="str">
        <f t="shared" si="20"/>
        <v xml:space="preserve"> 54" Casing By Open Cut</v>
      </c>
      <c r="C663" s="57" t="str">
        <f t="shared" si="21"/>
        <v>3305.1009</v>
      </c>
      <c r="D663" s="58" t="s">
        <v>694</v>
      </c>
      <c r="E663" s="57" t="s">
        <v>11</v>
      </c>
      <c r="F663" s="57" t="s">
        <v>752</v>
      </c>
    </row>
    <row r="664" spans="1:6" x14ac:dyDescent="0.25">
      <c r="A664" s="57" t="s">
        <v>761</v>
      </c>
      <c r="B664" s="58" t="str">
        <f t="shared" si="20"/>
        <v xml:space="preserve"> 60" Casing By Open Cut</v>
      </c>
      <c r="C664" s="57" t="str">
        <f t="shared" si="21"/>
        <v>3305.1010</v>
      </c>
      <c r="D664" s="58" t="s">
        <v>694</v>
      </c>
      <c r="E664" s="57" t="s">
        <v>11</v>
      </c>
      <c r="F664" s="57" t="s">
        <v>752</v>
      </c>
    </row>
    <row r="665" spans="1:6" x14ac:dyDescent="0.25">
      <c r="A665" s="57" t="s">
        <v>762</v>
      </c>
      <c r="B665" s="58" t="str">
        <f t="shared" si="20"/>
        <v xml:space="preserve"> 66" Casing By Open Cut</v>
      </c>
      <c r="C665" s="57" t="str">
        <f t="shared" si="21"/>
        <v>3305.1011</v>
      </c>
      <c r="D665" s="58" t="s">
        <v>694</v>
      </c>
      <c r="E665" s="57" t="s">
        <v>11</v>
      </c>
      <c r="F665" s="57" t="s">
        <v>752</v>
      </c>
    </row>
    <row r="666" spans="1:6" x14ac:dyDescent="0.25">
      <c r="A666" s="57" t="s">
        <v>763</v>
      </c>
      <c r="B666" s="58" t="str">
        <f t="shared" si="20"/>
        <v xml:space="preserve"> 72" Casing By Open Cut</v>
      </c>
      <c r="C666" s="57" t="str">
        <f t="shared" si="21"/>
        <v>3305.1012</v>
      </c>
      <c r="D666" s="58" t="s">
        <v>694</v>
      </c>
      <c r="E666" s="57" t="s">
        <v>11</v>
      </c>
      <c r="F666" s="57" t="s">
        <v>752</v>
      </c>
    </row>
    <row r="667" spans="1:6" x14ac:dyDescent="0.25">
      <c r="A667" s="57" t="s">
        <v>764</v>
      </c>
      <c r="B667" s="58" t="str">
        <f t="shared" si="20"/>
        <v xml:space="preserve"> 12" Casing By Other Than Open Cut</v>
      </c>
      <c r="C667" s="57" t="str">
        <f t="shared" si="21"/>
        <v>3305.1101</v>
      </c>
      <c r="D667" s="58" t="s">
        <v>694</v>
      </c>
      <c r="E667" s="57" t="s">
        <v>11</v>
      </c>
      <c r="F667" s="57" t="s">
        <v>752</v>
      </c>
    </row>
    <row r="668" spans="1:6" x14ac:dyDescent="0.25">
      <c r="A668" s="57" t="s">
        <v>765</v>
      </c>
      <c r="B668" s="58" t="str">
        <f t="shared" si="20"/>
        <v xml:space="preserve"> 16" Casing By Other Than Open Cut</v>
      </c>
      <c r="C668" s="57" t="str">
        <f t="shared" si="21"/>
        <v>3305.1102</v>
      </c>
      <c r="D668" s="58" t="s">
        <v>694</v>
      </c>
      <c r="E668" s="57" t="s">
        <v>11</v>
      </c>
      <c r="F668" s="57" t="s">
        <v>752</v>
      </c>
    </row>
    <row r="669" spans="1:6" x14ac:dyDescent="0.25">
      <c r="A669" s="57" t="s">
        <v>766</v>
      </c>
      <c r="B669" s="58" t="str">
        <f t="shared" si="20"/>
        <v xml:space="preserve"> 20" Casing By Other Than Open Cut</v>
      </c>
      <c r="C669" s="57" t="str">
        <f t="shared" si="21"/>
        <v>3305.1103</v>
      </c>
      <c r="D669" s="58" t="s">
        <v>694</v>
      </c>
      <c r="E669" s="57" t="s">
        <v>11</v>
      </c>
      <c r="F669" s="57" t="s">
        <v>752</v>
      </c>
    </row>
    <row r="670" spans="1:6" x14ac:dyDescent="0.25">
      <c r="A670" s="57" t="s">
        <v>767</v>
      </c>
      <c r="B670" s="58" t="str">
        <f t="shared" si="20"/>
        <v xml:space="preserve"> 24" Casing By Other Than Open Cut</v>
      </c>
      <c r="C670" s="57" t="str">
        <f t="shared" si="21"/>
        <v>3305.1104</v>
      </c>
      <c r="D670" s="58" t="s">
        <v>694</v>
      </c>
      <c r="E670" s="57" t="s">
        <v>11</v>
      </c>
      <c r="F670" s="57" t="s">
        <v>752</v>
      </c>
    </row>
    <row r="671" spans="1:6" x14ac:dyDescent="0.25">
      <c r="A671" s="57" t="s">
        <v>768</v>
      </c>
      <c r="B671" s="58" t="str">
        <f t="shared" si="20"/>
        <v xml:space="preserve"> 30" Casing By Other Than Open Cut</v>
      </c>
      <c r="C671" s="57" t="str">
        <f t="shared" si="21"/>
        <v>3305.1105</v>
      </c>
      <c r="D671" s="58" t="s">
        <v>694</v>
      </c>
      <c r="E671" s="57" t="s">
        <v>11</v>
      </c>
      <c r="F671" s="57" t="s">
        <v>752</v>
      </c>
    </row>
    <row r="672" spans="1:6" x14ac:dyDescent="0.25">
      <c r="A672" s="57" t="s">
        <v>769</v>
      </c>
      <c r="B672" s="58" t="str">
        <f t="shared" si="20"/>
        <v xml:space="preserve"> 36" Casing By Other Than Open Cut</v>
      </c>
      <c r="C672" s="57" t="str">
        <f t="shared" si="21"/>
        <v>3305.1106</v>
      </c>
      <c r="D672" s="58" t="s">
        <v>694</v>
      </c>
      <c r="E672" s="57" t="s">
        <v>11</v>
      </c>
      <c r="F672" s="57" t="s">
        <v>752</v>
      </c>
    </row>
    <row r="673" spans="1:6" x14ac:dyDescent="0.25">
      <c r="A673" s="57" t="s">
        <v>770</v>
      </c>
      <c r="B673" s="58" t="str">
        <f t="shared" si="20"/>
        <v xml:space="preserve"> 42" Casing By Other Than Open Cut</v>
      </c>
      <c r="C673" s="57" t="str">
        <f t="shared" si="21"/>
        <v>3305.1107</v>
      </c>
      <c r="D673" s="58" t="s">
        <v>694</v>
      </c>
      <c r="E673" s="57" t="s">
        <v>11</v>
      </c>
      <c r="F673" s="57" t="s">
        <v>752</v>
      </c>
    </row>
    <row r="674" spans="1:6" x14ac:dyDescent="0.25">
      <c r="A674" s="57" t="s">
        <v>771</v>
      </c>
      <c r="B674" s="58" t="str">
        <f t="shared" si="20"/>
        <v xml:space="preserve"> 48" Casing By Other Than Open Cut</v>
      </c>
      <c r="C674" s="57" t="str">
        <f t="shared" si="21"/>
        <v>3305.1108</v>
      </c>
      <c r="D674" s="58" t="s">
        <v>694</v>
      </c>
      <c r="E674" s="57" t="s">
        <v>11</v>
      </c>
      <c r="F674" s="57" t="s">
        <v>752</v>
      </c>
    </row>
    <row r="675" spans="1:6" x14ac:dyDescent="0.25">
      <c r="A675" s="57" t="s">
        <v>772</v>
      </c>
      <c r="B675" s="58" t="str">
        <f t="shared" si="20"/>
        <v xml:space="preserve"> 54" Casing By Other Than Open Cut</v>
      </c>
      <c r="C675" s="57" t="str">
        <f t="shared" si="21"/>
        <v>3305.1109</v>
      </c>
      <c r="D675" s="58" t="s">
        <v>694</v>
      </c>
      <c r="E675" s="57" t="s">
        <v>11</v>
      </c>
      <c r="F675" s="57" t="s">
        <v>752</v>
      </c>
    </row>
    <row r="676" spans="1:6" x14ac:dyDescent="0.25">
      <c r="A676" s="57" t="s">
        <v>773</v>
      </c>
      <c r="B676" s="58" t="str">
        <f t="shared" si="20"/>
        <v xml:space="preserve"> 60" Casing By Other Than Open Cut</v>
      </c>
      <c r="C676" s="57" t="str">
        <f t="shared" si="21"/>
        <v>3305.1110</v>
      </c>
      <c r="D676" s="58" t="s">
        <v>694</v>
      </c>
      <c r="E676" s="57" t="s">
        <v>11</v>
      </c>
      <c r="F676" s="57" t="s">
        <v>752</v>
      </c>
    </row>
    <row r="677" spans="1:6" x14ac:dyDescent="0.25">
      <c r="A677" s="57" t="s">
        <v>774</v>
      </c>
      <c r="B677" s="58" t="str">
        <f t="shared" si="20"/>
        <v xml:space="preserve"> 66" Casing By Other Than Open Cut</v>
      </c>
      <c r="C677" s="57" t="str">
        <f t="shared" si="21"/>
        <v>3305.1111</v>
      </c>
      <c r="D677" s="58" t="s">
        <v>694</v>
      </c>
      <c r="E677" s="57" t="s">
        <v>11</v>
      </c>
      <c r="F677" s="57" t="s">
        <v>752</v>
      </c>
    </row>
    <row r="678" spans="1:6" x14ac:dyDescent="0.25">
      <c r="A678" s="57" t="s">
        <v>775</v>
      </c>
      <c r="B678" s="58" t="str">
        <f t="shared" si="20"/>
        <v xml:space="preserve"> 72" Casing By Other Than Open Cut</v>
      </c>
      <c r="C678" s="57" t="str">
        <f t="shared" si="21"/>
        <v>3305.1112</v>
      </c>
      <c r="D678" s="58" t="s">
        <v>694</v>
      </c>
      <c r="E678" s="57" t="s">
        <v>11</v>
      </c>
      <c r="F678" s="57" t="s">
        <v>752</v>
      </c>
    </row>
    <row r="679" spans="1:6" ht="30" x14ac:dyDescent="0.25">
      <c r="A679" s="57" t="s">
        <v>776</v>
      </c>
      <c r="B679" s="58" t="str">
        <f t="shared" si="20"/>
        <v xml:space="preserve"> 36" Casing/Tunnel Liner Plate By Other Than Open Cut</v>
      </c>
      <c r="C679" s="57" t="str">
        <f t="shared" si="21"/>
        <v>3305.1201</v>
      </c>
      <c r="D679" s="58" t="s">
        <v>694</v>
      </c>
      <c r="E679" s="57" t="s">
        <v>11</v>
      </c>
      <c r="F679" s="57" t="s">
        <v>777</v>
      </c>
    </row>
    <row r="680" spans="1:6" ht="30" x14ac:dyDescent="0.25">
      <c r="A680" s="57" t="s">
        <v>778</v>
      </c>
      <c r="B680" s="58" t="str">
        <f t="shared" si="20"/>
        <v xml:space="preserve"> 42" Casing/Tunnel Liner Plate By Other Than Open Cut</v>
      </c>
      <c r="C680" s="57" t="str">
        <f t="shared" si="21"/>
        <v>3305.1202</v>
      </c>
      <c r="D680" s="58" t="s">
        <v>694</v>
      </c>
      <c r="E680" s="57" t="s">
        <v>11</v>
      </c>
      <c r="F680" s="57" t="s">
        <v>777</v>
      </c>
    </row>
    <row r="681" spans="1:6" ht="30" x14ac:dyDescent="0.25">
      <c r="A681" s="57" t="s">
        <v>779</v>
      </c>
      <c r="B681" s="58" t="str">
        <f t="shared" si="20"/>
        <v xml:space="preserve"> 48" Casing/Tunnel Liner Plate By Other Than Open Cut</v>
      </c>
      <c r="C681" s="57" t="str">
        <f t="shared" si="21"/>
        <v>3305.1203</v>
      </c>
      <c r="D681" s="58" t="s">
        <v>694</v>
      </c>
      <c r="E681" s="57" t="s">
        <v>11</v>
      </c>
      <c r="F681" s="57" t="s">
        <v>777</v>
      </c>
    </row>
    <row r="682" spans="1:6" ht="30" x14ac:dyDescent="0.25">
      <c r="A682" s="57" t="s">
        <v>780</v>
      </c>
      <c r="B682" s="58" t="str">
        <f t="shared" si="20"/>
        <v xml:space="preserve"> 54" Casing/Tunnel Liner Plate By Other Than Open Cut</v>
      </c>
      <c r="C682" s="57" t="str">
        <f t="shared" si="21"/>
        <v>3305.1204</v>
      </c>
      <c r="D682" s="58" t="s">
        <v>694</v>
      </c>
      <c r="E682" s="57" t="s">
        <v>11</v>
      </c>
      <c r="F682" s="57" t="s">
        <v>777</v>
      </c>
    </row>
    <row r="683" spans="1:6" ht="30" x14ac:dyDescent="0.25">
      <c r="A683" s="57" t="s">
        <v>781</v>
      </c>
      <c r="B683" s="58" t="str">
        <f t="shared" si="20"/>
        <v xml:space="preserve"> 60" Casing/Tunnel Liner Plate By Other Than Open Cut</v>
      </c>
      <c r="C683" s="57" t="str">
        <f t="shared" si="21"/>
        <v>3305.1205</v>
      </c>
      <c r="D683" s="58" t="s">
        <v>694</v>
      </c>
      <c r="E683" s="57" t="s">
        <v>11</v>
      </c>
      <c r="F683" s="57" t="s">
        <v>777</v>
      </c>
    </row>
    <row r="684" spans="1:6" ht="30" x14ac:dyDescent="0.25">
      <c r="A684" s="57" t="s">
        <v>782</v>
      </c>
      <c r="B684" s="58" t="str">
        <f t="shared" si="20"/>
        <v xml:space="preserve"> 66" Casing/Tunnel Liner Plate By Other Than Open Cut</v>
      </c>
      <c r="C684" s="57" t="str">
        <f t="shared" si="21"/>
        <v>3305.1206</v>
      </c>
      <c r="D684" s="58" t="s">
        <v>694</v>
      </c>
      <c r="E684" s="57" t="s">
        <v>11</v>
      </c>
      <c r="F684" s="57" t="s">
        <v>777</v>
      </c>
    </row>
    <row r="685" spans="1:6" ht="30" x14ac:dyDescent="0.25">
      <c r="A685" s="57" t="s">
        <v>783</v>
      </c>
      <c r="B685" s="58" t="str">
        <f t="shared" si="20"/>
        <v xml:space="preserve"> 72" Casing/Tunnel Liner Plate By Other Than Open Cut</v>
      </c>
      <c r="C685" s="57" t="str">
        <f t="shared" si="21"/>
        <v>3305.1207</v>
      </c>
      <c r="D685" s="58" t="s">
        <v>694</v>
      </c>
      <c r="E685" s="57" t="s">
        <v>11</v>
      </c>
      <c r="F685" s="57" t="s">
        <v>777</v>
      </c>
    </row>
    <row r="686" spans="1:6" x14ac:dyDescent="0.25">
      <c r="A686" s="57" t="s">
        <v>784</v>
      </c>
      <c r="B686" s="58" t="str">
        <f t="shared" si="20"/>
        <v xml:space="preserve"> 36" Tunnel Liner Plate By Other Than Open Cut</v>
      </c>
      <c r="C686" s="57" t="str">
        <f t="shared" si="21"/>
        <v>3305.1301</v>
      </c>
      <c r="D686" s="58" t="s">
        <v>694</v>
      </c>
      <c r="E686" s="57" t="s">
        <v>11</v>
      </c>
      <c r="F686" s="57" t="s">
        <v>785</v>
      </c>
    </row>
    <row r="687" spans="1:6" x14ac:dyDescent="0.25">
      <c r="A687" s="57" t="s">
        <v>786</v>
      </c>
      <c r="B687" s="58" t="str">
        <f t="shared" si="20"/>
        <v xml:space="preserve"> 42" Tunnel Liner Plate By Other Than Open Cut</v>
      </c>
      <c r="C687" s="57" t="str">
        <f t="shared" si="21"/>
        <v>3305.1302</v>
      </c>
      <c r="D687" s="58" t="s">
        <v>694</v>
      </c>
      <c r="E687" s="57" t="s">
        <v>11</v>
      </c>
      <c r="F687" s="57" t="s">
        <v>785</v>
      </c>
    </row>
    <row r="688" spans="1:6" x14ac:dyDescent="0.25">
      <c r="A688" s="57" t="s">
        <v>787</v>
      </c>
      <c r="B688" s="58" t="str">
        <f t="shared" si="20"/>
        <v xml:space="preserve"> 48" Tunnel Liner Plate By Other Than Open Cut</v>
      </c>
      <c r="C688" s="57" t="str">
        <f t="shared" si="21"/>
        <v>3305.1303</v>
      </c>
      <c r="D688" s="58" t="s">
        <v>694</v>
      </c>
      <c r="E688" s="57" t="s">
        <v>11</v>
      </c>
      <c r="F688" s="57" t="s">
        <v>785</v>
      </c>
    </row>
    <row r="689" spans="1:6" x14ac:dyDescent="0.25">
      <c r="A689" s="57" t="s">
        <v>788</v>
      </c>
      <c r="B689" s="58" t="str">
        <f t="shared" si="20"/>
        <v xml:space="preserve"> 54" Tunnel Liner Plate By Other Than Open Cut</v>
      </c>
      <c r="C689" s="57" t="str">
        <f t="shared" si="21"/>
        <v>3305.1304</v>
      </c>
      <c r="D689" s="58" t="s">
        <v>694</v>
      </c>
      <c r="E689" s="57" t="s">
        <v>11</v>
      </c>
      <c r="F689" s="57" t="s">
        <v>785</v>
      </c>
    </row>
    <row r="690" spans="1:6" x14ac:dyDescent="0.25">
      <c r="A690" s="57" t="s">
        <v>789</v>
      </c>
      <c r="B690" s="58" t="str">
        <f t="shared" si="20"/>
        <v xml:space="preserve"> 60" Tunnel Liner Plate By Other Than Open Cut</v>
      </c>
      <c r="C690" s="57" t="str">
        <f t="shared" si="21"/>
        <v>3305.1305</v>
      </c>
      <c r="D690" s="58" t="s">
        <v>694</v>
      </c>
      <c r="E690" s="57" t="s">
        <v>11</v>
      </c>
      <c r="F690" s="57" t="s">
        <v>785</v>
      </c>
    </row>
    <row r="691" spans="1:6" x14ac:dyDescent="0.25">
      <c r="A691" s="57" t="s">
        <v>790</v>
      </c>
      <c r="B691" s="58" t="str">
        <f t="shared" si="20"/>
        <v xml:space="preserve"> 66" Tunnel Liner Plate By Other Than Open Cut</v>
      </c>
      <c r="C691" s="57" t="str">
        <f t="shared" si="21"/>
        <v>3305.1306</v>
      </c>
      <c r="D691" s="58" t="s">
        <v>694</v>
      </c>
      <c r="E691" s="57" t="s">
        <v>11</v>
      </c>
      <c r="F691" s="57" t="s">
        <v>785</v>
      </c>
    </row>
    <row r="692" spans="1:6" x14ac:dyDescent="0.25">
      <c r="A692" s="57" t="s">
        <v>791</v>
      </c>
      <c r="B692" s="58" t="str">
        <f t="shared" si="20"/>
        <v xml:space="preserve"> 72" Tunnel Liner Plate By Other Than Open Cut</v>
      </c>
      <c r="C692" s="57" t="str">
        <f t="shared" si="21"/>
        <v>3305.1307</v>
      </c>
      <c r="D692" s="58" t="s">
        <v>694</v>
      </c>
      <c r="E692" s="57" t="s">
        <v>11</v>
      </c>
      <c r="F692" s="57" t="s">
        <v>785</v>
      </c>
    </row>
    <row r="693" spans="1:6" x14ac:dyDescent="0.25">
      <c r="A693" s="57" t="s">
        <v>792</v>
      </c>
      <c r="B693" s="58" t="str">
        <f t="shared" si="20"/>
        <v xml:space="preserve"> 6" Water Carrier Pipe</v>
      </c>
      <c r="C693" s="57" t="str">
        <f t="shared" si="21"/>
        <v>3305.2001</v>
      </c>
      <c r="D693" s="58" t="s">
        <v>694</v>
      </c>
      <c r="E693" s="57" t="s">
        <v>11</v>
      </c>
      <c r="F693" s="57" t="s">
        <v>793</v>
      </c>
    </row>
    <row r="694" spans="1:6" x14ac:dyDescent="0.25">
      <c r="A694" s="57" t="s">
        <v>794</v>
      </c>
      <c r="B694" s="58" t="str">
        <f t="shared" si="20"/>
        <v xml:space="preserve"> 8" Water Carrier Pipe</v>
      </c>
      <c r="C694" s="57" t="str">
        <f t="shared" si="21"/>
        <v>3305.2002</v>
      </c>
      <c r="D694" s="58" t="s">
        <v>694</v>
      </c>
      <c r="E694" s="57" t="s">
        <v>11</v>
      </c>
      <c r="F694" s="57" t="s">
        <v>793</v>
      </c>
    </row>
    <row r="695" spans="1:6" x14ac:dyDescent="0.25">
      <c r="A695" s="57" t="s">
        <v>795</v>
      </c>
      <c r="B695" s="58" t="str">
        <f t="shared" si="20"/>
        <v xml:space="preserve"> 10" Water Carrier Pipe</v>
      </c>
      <c r="C695" s="57" t="str">
        <f t="shared" si="21"/>
        <v>3305.2003</v>
      </c>
      <c r="D695" s="58" t="s">
        <v>694</v>
      </c>
      <c r="E695" s="57" t="s">
        <v>11</v>
      </c>
      <c r="F695" s="57" t="s">
        <v>793</v>
      </c>
    </row>
    <row r="696" spans="1:6" x14ac:dyDescent="0.25">
      <c r="A696" s="57" t="s">
        <v>796</v>
      </c>
      <c r="B696" s="58" t="str">
        <f t="shared" si="20"/>
        <v xml:space="preserve"> 12" Water Carrier Pipe</v>
      </c>
      <c r="C696" s="57" t="str">
        <f t="shared" si="21"/>
        <v>3305.2004</v>
      </c>
      <c r="D696" s="58" t="s">
        <v>694</v>
      </c>
      <c r="E696" s="57" t="s">
        <v>11</v>
      </c>
      <c r="F696" s="57" t="s">
        <v>793</v>
      </c>
    </row>
    <row r="697" spans="1:6" x14ac:dyDescent="0.25">
      <c r="A697" s="57" t="s">
        <v>797</v>
      </c>
      <c r="B697" s="58" t="str">
        <f t="shared" si="20"/>
        <v xml:space="preserve"> 16" Water Carrier Pipe</v>
      </c>
      <c r="C697" s="57" t="str">
        <f t="shared" si="21"/>
        <v>3305.2005</v>
      </c>
      <c r="D697" s="58" t="s">
        <v>694</v>
      </c>
      <c r="E697" s="57" t="s">
        <v>11</v>
      </c>
      <c r="F697" s="57" t="s">
        <v>793</v>
      </c>
    </row>
    <row r="698" spans="1:6" x14ac:dyDescent="0.25">
      <c r="A698" s="57" t="s">
        <v>798</v>
      </c>
      <c r="B698" s="58" t="str">
        <f t="shared" si="20"/>
        <v xml:space="preserve"> 20" Water Carrier Pipe</v>
      </c>
      <c r="C698" s="57" t="str">
        <f t="shared" si="21"/>
        <v>3305.2006</v>
      </c>
      <c r="D698" s="58" t="s">
        <v>694</v>
      </c>
      <c r="E698" s="57" t="s">
        <v>11</v>
      </c>
      <c r="F698" s="57" t="s">
        <v>793</v>
      </c>
    </row>
    <row r="699" spans="1:6" x14ac:dyDescent="0.25">
      <c r="A699" s="57" t="s">
        <v>799</v>
      </c>
      <c r="B699" s="58" t="str">
        <f t="shared" si="20"/>
        <v xml:space="preserve"> 24" Water Carrier Pipe</v>
      </c>
      <c r="C699" s="57" t="str">
        <f t="shared" si="21"/>
        <v>3305.2007</v>
      </c>
      <c r="D699" s="58" t="s">
        <v>694</v>
      </c>
      <c r="E699" s="57" t="s">
        <v>11</v>
      </c>
      <c r="F699" s="57" t="s">
        <v>793</v>
      </c>
    </row>
    <row r="700" spans="1:6" x14ac:dyDescent="0.25">
      <c r="A700" s="57" t="s">
        <v>800</v>
      </c>
      <c r="B700" s="58" t="str">
        <f t="shared" si="20"/>
        <v xml:space="preserve"> 30" Water Carrier Pipe</v>
      </c>
      <c r="C700" s="57" t="str">
        <f t="shared" si="21"/>
        <v>3305.2008</v>
      </c>
      <c r="D700" s="58" t="s">
        <v>694</v>
      </c>
      <c r="E700" s="57" t="s">
        <v>11</v>
      </c>
      <c r="F700" s="57" t="s">
        <v>793</v>
      </c>
    </row>
    <row r="701" spans="1:6" x14ac:dyDescent="0.25">
      <c r="A701" s="57" t="s">
        <v>801</v>
      </c>
      <c r="B701" s="58" t="str">
        <f t="shared" si="20"/>
        <v xml:space="preserve"> 36" Water Carrier Pipe</v>
      </c>
      <c r="C701" s="57" t="str">
        <f t="shared" si="21"/>
        <v>3305.2009</v>
      </c>
      <c r="D701" s="58" t="s">
        <v>694</v>
      </c>
      <c r="E701" s="57" t="s">
        <v>11</v>
      </c>
      <c r="F701" s="57" t="s">
        <v>793</v>
      </c>
    </row>
    <row r="702" spans="1:6" x14ac:dyDescent="0.25">
      <c r="A702" s="57" t="s">
        <v>802</v>
      </c>
      <c r="B702" s="58" t="str">
        <f t="shared" si="20"/>
        <v xml:space="preserve"> 42" Water Carrier Pipe</v>
      </c>
      <c r="C702" s="57" t="str">
        <f t="shared" si="21"/>
        <v>3305.2010</v>
      </c>
      <c r="D702" s="58" t="s">
        <v>694</v>
      </c>
      <c r="E702" s="57" t="s">
        <v>11</v>
      </c>
      <c r="F702" s="57" t="s">
        <v>793</v>
      </c>
    </row>
    <row r="703" spans="1:6" x14ac:dyDescent="0.25">
      <c r="A703" s="57" t="s">
        <v>803</v>
      </c>
      <c r="B703" s="58" t="str">
        <f t="shared" si="20"/>
        <v xml:space="preserve"> 48" Water Carrier Pipe</v>
      </c>
      <c r="C703" s="57" t="str">
        <f t="shared" si="21"/>
        <v>3305.2011</v>
      </c>
      <c r="D703" s="58" t="s">
        <v>694</v>
      </c>
      <c r="E703" s="57" t="s">
        <v>11</v>
      </c>
      <c r="F703" s="57" t="s">
        <v>793</v>
      </c>
    </row>
    <row r="704" spans="1:6" x14ac:dyDescent="0.25">
      <c r="A704" s="57" t="s">
        <v>804</v>
      </c>
      <c r="B704" s="58" t="str">
        <f t="shared" si="20"/>
        <v xml:space="preserve"> 54" Water Carrier Pipe</v>
      </c>
      <c r="C704" s="57" t="str">
        <f t="shared" si="21"/>
        <v>3305.2012</v>
      </c>
      <c r="D704" s="58" t="s">
        <v>694</v>
      </c>
      <c r="E704" s="57" t="s">
        <v>11</v>
      </c>
      <c r="F704" s="57" t="s">
        <v>793</v>
      </c>
    </row>
    <row r="705" spans="1:6" x14ac:dyDescent="0.25">
      <c r="A705" s="57" t="s">
        <v>805</v>
      </c>
      <c r="B705" s="58" t="str">
        <f t="shared" si="20"/>
        <v xml:space="preserve"> 60" Water Carrier Pipe</v>
      </c>
      <c r="C705" s="57" t="str">
        <f t="shared" si="21"/>
        <v>3305.2013</v>
      </c>
      <c r="D705" s="58" t="s">
        <v>694</v>
      </c>
      <c r="E705" s="57" t="s">
        <v>11</v>
      </c>
      <c r="F705" s="57" t="s">
        <v>793</v>
      </c>
    </row>
    <row r="706" spans="1:6" x14ac:dyDescent="0.25">
      <c r="A706" s="57" t="s">
        <v>806</v>
      </c>
      <c r="B706" s="58" t="str">
        <f t="shared" si="20"/>
        <v xml:space="preserve"> 66" Water Carrier Pipe</v>
      </c>
      <c r="C706" s="57" t="str">
        <f t="shared" si="21"/>
        <v>3305.2014</v>
      </c>
      <c r="D706" s="58" t="s">
        <v>694</v>
      </c>
      <c r="E706" s="57" t="s">
        <v>11</v>
      </c>
      <c r="F706" s="57" t="s">
        <v>793</v>
      </c>
    </row>
    <row r="707" spans="1:6" x14ac:dyDescent="0.25">
      <c r="A707" s="57" t="s">
        <v>807</v>
      </c>
      <c r="B707" s="58" t="str">
        <f t="shared" ref="B707:B770" si="22">RIGHT(A707,LEN(A707)-FIND(" ",A707))</f>
        <v xml:space="preserve"> 72" Water Carrier Pipe</v>
      </c>
      <c r="C707" s="57" t="str">
        <f t="shared" ref="C707:C770" si="23">LEFT(A707,9)</f>
        <v>3305.2015</v>
      </c>
      <c r="D707" s="58" t="s">
        <v>694</v>
      </c>
      <c r="E707" s="57" t="s">
        <v>11</v>
      </c>
      <c r="F707" s="57" t="s">
        <v>793</v>
      </c>
    </row>
    <row r="708" spans="1:6" x14ac:dyDescent="0.25">
      <c r="A708" s="57" t="s">
        <v>808</v>
      </c>
      <c r="B708" s="58" t="str">
        <f t="shared" si="22"/>
        <v xml:space="preserve"> 6" Sewer Carrier Pipe</v>
      </c>
      <c r="C708" s="57" t="str">
        <f t="shared" si="23"/>
        <v>3305.3001</v>
      </c>
      <c r="D708" s="58" t="s">
        <v>694</v>
      </c>
      <c r="E708" s="57" t="s">
        <v>11</v>
      </c>
      <c r="F708" s="57" t="s">
        <v>793</v>
      </c>
    </row>
    <row r="709" spans="1:6" x14ac:dyDescent="0.25">
      <c r="A709" s="57" t="s">
        <v>809</v>
      </c>
      <c r="B709" s="58" t="str">
        <f t="shared" si="22"/>
        <v xml:space="preserve"> 8" Sewer Carrier Pipe</v>
      </c>
      <c r="C709" s="57" t="str">
        <f t="shared" si="23"/>
        <v>3305.3002</v>
      </c>
      <c r="D709" s="58" t="s">
        <v>694</v>
      </c>
      <c r="E709" s="57" t="s">
        <v>11</v>
      </c>
      <c r="F709" s="57" t="s">
        <v>793</v>
      </c>
    </row>
    <row r="710" spans="1:6" x14ac:dyDescent="0.25">
      <c r="A710" s="57" t="s">
        <v>810</v>
      </c>
      <c r="B710" s="58" t="str">
        <f t="shared" si="22"/>
        <v xml:space="preserve"> 10" Sewer Carrier Pipe</v>
      </c>
      <c r="C710" s="57" t="str">
        <f t="shared" si="23"/>
        <v>3305.3003</v>
      </c>
      <c r="D710" s="58" t="s">
        <v>694</v>
      </c>
      <c r="E710" s="57" t="s">
        <v>11</v>
      </c>
      <c r="F710" s="57" t="s">
        <v>793</v>
      </c>
    </row>
    <row r="711" spans="1:6" x14ac:dyDescent="0.25">
      <c r="A711" s="57" t="s">
        <v>811</v>
      </c>
      <c r="B711" s="58" t="str">
        <f t="shared" si="22"/>
        <v xml:space="preserve"> 12" Sewer Carrier Pipe</v>
      </c>
      <c r="C711" s="57" t="str">
        <f t="shared" si="23"/>
        <v>3305.3004</v>
      </c>
      <c r="D711" s="58" t="s">
        <v>694</v>
      </c>
      <c r="E711" s="57" t="s">
        <v>11</v>
      </c>
      <c r="F711" s="57" t="s">
        <v>793</v>
      </c>
    </row>
    <row r="712" spans="1:6" x14ac:dyDescent="0.25">
      <c r="A712" s="57" t="s">
        <v>812</v>
      </c>
      <c r="B712" s="58" t="str">
        <f t="shared" si="22"/>
        <v xml:space="preserve"> 15" Sewer Carrier Pipe</v>
      </c>
      <c r="C712" s="57" t="str">
        <f t="shared" si="23"/>
        <v>3305.3005</v>
      </c>
      <c r="D712" s="58" t="s">
        <v>694</v>
      </c>
      <c r="E712" s="57" t="s">
        <v>11</v>
      </c>
      <c r="F712" s="57" t="s">
        <v>793</v>
      </c>
    </row>
    <row r="713" spans="1:6" x14ac:dyDescent="0.25">
      <c r="A713" s="57" t="s">
        <v>813</v>
      </c>
      <c r="B713" s="58" t="str">
        <f t="shared" si="22"/>
        <v xml:space="preserve"> 16" Sewer Carrier Pipe</v>
      </c>
      <c r="C713" s="57" t="str">
        <f t="shared" si="23"/>
        <v>3305.3006</v>
      </c>
      <c r="D713" s="58" t="s">
        <v>694</v>
      </c>
      <c r="E713" s="57" t="s">
        <v>11</v>
      </c>
      <c r="F713" s="57" t="s">
        <v>793</v>
      </c>
    </row>
    <row r="714" spans="1:6" x14ac:dyDescent="0.25">
      <c r="A714" s="57" t="s">
        <v>814</v>
      </c>
      <c r="B714" s="58" t="str">
        <f t="shared" si="22"/>
        <v xml:space="preserve"> 18" Sewer Carrier Pipe</v>
      </c>
      <c r="C714" s="57" t="str">
        <f t="shared" si="23"/>
        <v>3305.3007</v>
      </c>
      <c r="D714" s="58" t="s">
        <v>694</v>
      </c>
      <c r="E714" s="57" t="s">
        <v>11</v>
      </c>
      <c r="F714" s="57" t="s">
        <v>793</v>
      </c>
    </row>
    <row r="715" spans="1:6" x14ac:dyDescent="0.25">
      <c r="A715" s="57" t="s">
        <v>815</v>
      </c>
      <c r="B715" s="58" t="str">
        <f t="shared" si="22"/>
        <v xml:space="preserve"> 20" Sewer Carrier Pipe</v>
      </c>
      <c r="C715" s="57" t="str">
        <f t="shared" si="23"/>
        <v>3305.3008</v>
      </c>
      <c r="D715" s="58" t="s">
        <v>694</v>
      </c>
      <c r="E715" s="57" t="s">
        <v>11</v>
      </c>
      <c r="F715" s="57" t="s">
        <v>793</v>
      </c>
    </row>
    <row r="716" spans="1:6" x14ac:dyDescent="0.25">
      <c r="A716" s="57" t="s">
        <v>816</v>
      </c>
      <c r="B716" s="58" t="str">
        <f t="shared" si="22"/>
        <v xml:space="preserve"> 21" Sewer Carrier Pipe</v>
      </c>
      <c r="C716" s="57" t="str">
        <f t="shared" si="23"/>
        <v>3305.3009</v>
      </c>
      <c r="D716" s="58" t="s">
        <v>694</v>
      </c>
      <c r="E716" s="57" t="s">
        <v>11</v>
      </c>
      <c r="F716" s="57" t="s">
        <v>793</v>
      </c>
    </row>
    <row r="717" spans="1:6" x14ac:dyDescent="0.25">
      <c r="A717" s="57" t="s">
        <v>817</v>
      </c>
      <c r="B717" s="58" t="str">
        <f t="shared" si="22"/>
        <v xml:space="preserve"> 24" Sewer Carrier Pipe</v>
      </c>
      <c r="C717" s="57" t="str">
        <f t="shared" si="23"/>
        <v>3305.3010</v>
      </c>
      <c r="D717" s="58" t="s">
        <v>694</v>
      </c>
      <c r="E717" s="57" t="s">
        <v>11</v>
      </c>
      <c r="F717" s="57" t="s">
        <v>793</v>
      </c>
    </row>
    <row r="718" spans="1:6" x14ac:dyDescent="0.25">
      <c r="A718" s="57" t="s">
        <v>818</v>
      </c>
      <c r="B718" s="58" t="str">
        <f t="shared" si="22"/>
        <v xml:space="preserve"> 27" Sewer Carrier Pipe</v>
      </c>
      <c r="C718" s="57" t="str">
        <f t="shared" si="23"/>
        <v>3305.3011</v>
      </c>
      <c r="D718" s="58" t="s">
        <v>694</v>
      </c>
      <c r="E718" s="57" t="s">
        <v>11</v>
      </c>
      <c r="F718" s="57" t="s">
        <v>793</v>
      </c>
    </row>
    <row r="719" spans="1:6" x14ac:dyDescent="0.25">
      <c r="A719" s="57" t="s">
        <v>819</v>
      </c>
      <c r="B719" s="58" t="str">
        <f t="shared" si="22"/>
        <v xml:space="preserve"> 30" Sewer Carrier Pipe</v>
      </c>
      <c r="C719" s="57" t="str">
        <f t="shared" si="23"/>
        <v>3305.3012</v>
      </c>
      <c r="D719" s="58" t="s">
        <v>694</v>
      </c>
      <c r="E719" s="57" t="s">
        <v>11</v>
      </c>
      <c r="F719" s="57" t="s">
        <v>793</v>
      </c>
    </row>
    <row r="720" spans="1:6" x14ac:dyDescent="0.25">
      <c r="A720" s="57" t="s">
        <v>820</v>
      </c>
      <c r="B720" s="58" t="str">
        <f t="shared" si="22"/>
        <v xml:space="preserve"> 36" Sewer Carrier Pipe</v>
      </c>
      <c r="C720" s="57" t="str">
        <f t="shared" si="23"/>
        <v>3305.3013</v>
      </c>
      <c r="D720" s="58" t="s">
        <v>694</v>
      </c>
      <c r="E720" s="57" t="s">
        <v>11</v>
      </c>
      <c r="F720" s="57" t="s">
        <v>793</v>
      </c>
    </row>
    <row r="721" spans="1:6" x14ac:dyDescent="0.25">
      <c r="A721" s="57" t="s">
        <v>821</v>
      </c>
      <c r="B721" s="58" t="str">
        <f t="shared" si="22"/>
        <v xml:space="preserve"> 42" Sewer Carrier Pipe</v>
      </c>
      <c r="C721" s="57" t="str">
        <f t="shared" si="23"/>
        <v>3305.3014</v>
      </c>
      <c r="D721" s="58" t="s">
        <v>694</v>
      </c>
      <c r="E721" s="57" t="s">
        <v>11</v>
      </c>
      <c r="F721" s="57" t="s">
        <v>793</v>
      </c>
    </row>
    <row r="722" spans="1:6" x14ac:dyDescent="0.25">
      <c r="A722" s="57" t="s">
        <v>822</v>
      </c>
      <c r="B722" s="58" t="str">
        <f t="shared" si="22"/>
        <v xml:space="preserve"> 48" Sewer Carrier Pipe</v>
      </c>
      <c r="C722" s="57" t="str">
        <f t="shared" si="23"/>
        <v>3305.3015</v>
      </c>
      <c r="D722" s="58" t="s">
        <v>694</v>
      </c>
      <c r="E722" s="57" t="s">
        <v>11</v>
      </c>
      <c r="F722" s="57" t="s">
        <v>793</v>
      </c>
    </row>
    <row r="723" spans="1:6" x14ac:dyDescent="0.25">
      <c r="A723" s="57" t="s">
        <v>823</v>
      </c>
      <c r="B723" s="58" t="str">
        <f t="shared" si="22"/>
        <v xml:space="preserve"> 54" Sewer Carrier Pipe</v>
      </c>
      <c r="C723" s="57" t="str">
        <f t="shared" si="23"/>
        <v>3305.3016</v>
      </c>
      <c r="D723" s="58" t="s">
        <v>694</v>
      </c>
      <c r="E723" s="57" t="s">
        <v>11</v>
      </c>
      <c r="F723" s="57" t="s">
        <v>793</v>
      </c>
    </row>
    <row r="724" spans="1:6" x14ac:dyDescent="0.25">
      <c r="A724" s="57" t="s">
        <v>824</v>
      </c>
      <c r="B724" s="58" t="str">
        <f t="shared" si="22"/>
        <v xml:space="preserve"> 60" Sewer Carrier Pipe</v>
      </c>
      <c r="C724" s="57" t="str">
        <f t="shared" si="23"/>
        <v>3305.3017</v>
      </c>
      <c r="D724" s="58" t="s">
        <v>694</v>
      </c>
      <c r="E724" s="57" t="s">
        <v>11</v>
      </c>
      <c r="F724" s="57" t="s">
        <v>793</v>
      </c>
    </row>
    <row r="725" spans="1:6" x14ac:dyDescent="0.25">
      <c r="A725" s="57" t="s">
        <v>825</v>
      </c>
      <c r="B725" s="58" t="str">
        <f t="shared" si="22"/>
        <v xml:space="preserve"> 66" Sewer Carrier Pipe</v>
      </c>
      <c r="C725" s="57" t="str">
        <f t="shared" si="23"/>
        <v>3305.3018</v>
      </c>
      <c r="D725" s="58" t="s">
        <v>694</v>
      </c>
      <c r="E725" s="57" t="s">
        <v>11</v>
      </c>
      <c r="F725" s="57" t="s">
        <v>793</v>
      </c>
    </row>
    <row r="726" spans="1:6" x14ac:dyDescent="0.25">
      <c r="A726" s="57" t="s">
        <v>826</v>
      </c>
      <c r="B726" s="58" t="str">
        <f t="shared" si="22"/>
        <v xml:space="preserve"> 72" Sewer Carrier Pipe</v>
      </c>
      <c r="C726" s="57" t="str">
        <f t="shared" si="23"/>
        <v>3305.3019</v>
      </c>
      <c r="D726" s="58" t="s">
        <v>694</v>
      </c>
      <c r="E726" s="57" t="s">
        <v>11</v>
      </c>
      <c r="F726" s="57" t="s">
        <v>793</v>
      </c>
    </row>
    <row r="727" spans="1:6" x14ac:dyDescent="0.25">
      <c r="A727" s="57" t="s">
        <v>827</v>
      </c>
      <c r="B727" s="58" t="str">
        <f t="shared" si="22"/>
        <v xml:space="preserve"> Ductile Iron Water Fittings w/ Restraint</v>
      </c>
      <c r="C727" s="57" t="str">
        <f t="shared" si="23"/>
        <v>3311.0001</v>
      </c>
      <c r="D727" s="58" t="s">
        <v>694</v>
      </c>
      <c r="E727" s="57" t="s">
        <v>34</v>
      </c>
      <c r="F727" s="57" t="s">
        <v>33</v>
      </c>
    </row>
    <row r="728" spans="1:6" x14ac:dyDescent="0.25">
      <c r="A728" s="57" t="s">
        <v>828</v>
      </c>
      <c r="B728" s="58" t="str">
        <f t="shared" si="22"/>
        <v xml:space="preserve"> Steel Fittings</v>
      </c>
      <c r="C728" s="57" t="str">
        <f t="shared" si="23"/>
        <v>3311.0011</v>
      </c>
      <c r="D728" s="58" t="s">
        <v>694</v>
      </c>
      <c r="E728" s="57" t="s">
        <v>49</v>
      </c>
      <c r="F728" s="57" t="s">
        <v>829</v>
      </c>
    </row>
    <row r="729" spans="1:6" x14ac:dyDescent="0.25">
      <c r="A729" s="57" t="s">
        <v>830</v>
      </c>
      <c r="B729" s="58" t="str">
        <f t="shared" si="22"/>
        <v xml:space="preserve"> C303 Fittings</v>
      </c>
      <c r="C729" s="57" t="str">
        <f t="shared" si="23"/>
        <v>3311.0021</v>
      </c>
      <c r="D729" s="58" t="s">
        <v>694</v>
      </c>
      <c r="E729" s="57" t="s">
        <v>49</v>
      </c>
      <c r="F729" s="57" t="s">
        <v>831</v>
      </c>
    </row>
    <row r="730" spans="1:6" x14ac:dyDescent="0.25">
      <c r="A730" s="57" t="s">
        <v>832</v>
      </c>
      <c r="B730" s="58" t="str">
        <f t="shared" si="22"/>
        <v xml:space="preserve"> Hydrocarbon Resistant Gaskets</v>
      </c>
      <c r="C730" s="57" t="str">
        <f t="shared" si="23"/>
        <v>3311.0031</v>
      </c>
      <c r="D730" s="58" t="s">
        <v>694</v>
      </c>
      <c r="E730" s="57" t="s">
        <v>49</v>
      </c>
      <c r="F730" s="57" t="s">
        <v>833</v>
      </c>
    </row>
    <row r="731" spans="1:6" x14ac:dyDescent="0.25">
      <c r="A731" s="57" t="s">
        <v>834</v>
      </c>
      <c r="B731" s="58" t="str">
        <f t="shared" si="22"/>
        <v xml:space="preserve"> 4" Water Pipe</v>
      </c>
      <c r="C731" s="57" t="str">
        <f t="shared" si="23"/>
        <v>3311.0041</v>
      </c>
      <c r="D731" s="58" t="s">
        <v>694</v>
      </c>
      <c r="E731" s="57" t="s">
        <v>11</v>
      </c>
      <c r="F731" s="57" t="s">
        <v>28</v>
      </c>
    </row>
    <row r="732" spans="1:6" x14ac:dyDescent="0.25">
      <c r="A732" s="57" t="s">
        <v>835</v>
      </c>
      <c r="B732" s="58" t="str">
        <f t="shared" si="22"/>
        <v xml:space="preserve"> 4" Water Pipe, CSS Backfill</v>
      </c>
      <c r="C732" s="57" t="str">
        <f t="shared" si="23"/>
        <v>3311.0042</v>
      </c>
      <c r="D732" s="58" t="s">
        <v>694</v>
      </c>
      <c r="E732" s="57" t="s">
        <v>11</v>
      </c>
      <c r="F732" s="57" t="s">
        <v>28</v>
      </c>
    </row>
    <row r="733" spans="1:6" x14ac:dyDescent="0.25">
      <c r="A733" s="57" t="s">
        <v>836</v>
      </c>
      <c r="B733" s="58" t="str">
        <f t="shared" si="22"/>
        <v xml:space="preserve"> 4" Water Pipe, Select Backfill</v>
      </c>
      <c r="C733" s="57" t="str">
        <f t="shared" si="23"/>
        <v>3311.0043</v>
      </c>
      <c r="D733" s="58" t="s">
        <v>694</v>
      </c>
      <c r="E733" s="57" t="s">
        <v>11</v>
      </c>
      <c r="F733" s="57" t="s">
        <v>28</v>
      </c>
    </row>
    <row r="734" spans="1:6" x14ac:dyDescent="0.25">
      <c r="A734" s="57" t="s">
        <v>837</v>
      </c>
      <c r="B734" s="58" t="str">
        <f t="shared" si="22"/>
        <v xml:space="preserve"> 4" Water Pipe, CLSM Backfill</v>
      </c>
      <c r="C734" s="57" t="str">
        <f t="shared" si="23"/>
        <v>3311.0044</v>
      </c>
      <c r="D734" s="58" t="s">
        <v>694</v>
      </c>
      <c r="E734" s="57" t="s">
        <v>11</v>
      </c>
      <c r="F734" s="57" t="s">
        <v>28</v>
      </c>
    </row>
    <row r="735" spans="1:6" x14ac:dyDescent="0.25">
      <c r="A735" s="57" t="s">
        <v>838</v>
      </c>
      <c r="B735" s="58" t="str">
        <f t="shared" si="22"/>
        <v xml:space="preserve"> 4" DIP Water</v>
      </c>
      <c r="C735" s="57" t="str">
        <f t="shared" si="23"/>
        <v>3311.0051</v>
      </c>
      <c r="D735" s="58" t="s">
        <v>694</v>
      </c>
      <c r="E735" s="57" t="s">
        <v>11</v>
      </c>
      <c r="F735" s="57" t="s">
        <v>839</v>
      </c>
    </row>
    <row r="736" spans="1:6" x14ac:dyDescent="0.25">
      <c r="A736" s="57" t="s">
        <v>840</v>
      </c>
      <c r="B736" s="58" t="str">
        <f t="shared" si="22"/>
        <v xml:space="preserve"> 4" DIP Water, CSS Backfill</v>
      </c>
      <c r="C736" s="57" t="str">
        <f t="shared" si="23"/>
        <v>3311.0052</v>
      </c>
      <c r="D736" s="58" t="s">
        <v>694</v>
      </c>
      <c r="E736" s="57" t="s">
        <v>11</v>
      </c>
      <c r="F736" s="57" t="s">
        <v>839</v>
      </c>
    </row>
    <row r="737" spans="1:6" x14ac:dyDescent="0.25">
      <c r="A737" s="57" t="s">
        <v>841</v>
      </c>
      <c r="B737" s="58" t="str">
        <f t="shared" si="22"/>
        <v xml:space="preserve"> 4" DIP Water, Select Backfill</v>
      </c>
      <c r="C737" s="57" t="str">
        <f t="shared" si="23"/>
        <v>3311.0053</v>
      </c>
      <c r="D737" s="58" t="s">
        <v>694</v>
      </c>
      <c r="E737" s="57" t="s">
        <v>11</v>
      </c>
      <c r="F737" s="57" t="s">
        <v>839</v>
      </c>
    </row>
    <row r="738" spans="1:6" x14ac:dyDescent="0.25">
      <c r="A738" s="57" t="s">
        <v>842</v>
      </c>
      <c r="B738" s="58" t="str">
        <f t="shared" si="22"/>
        <v xml:space="preserve"> 4" DIP Water, CLSM Backfill</v>
      </c>
      <c r="C738" s="57" t="str">
        <f t="shared" si="23"/>
        <v>3311.0054</v>
      </c>
      <c r="D738" s="58" t="s">
        <v>694</v>
      </c>
      <c r="E738" s="57" t="s">
        <v>11</v>
      </c>
      <c r="F738" s="57" t="s">
        <v>839</v>
      </c>
    </row>
    <row r="739" spans="1:6" x14ac:dyDescent="0.25">
      <c r="A739" s="57" t="s">
        <v>843</v>
      </c>
      <c r="B739" s="58" t="str">
        <f t="shared" si="22"/>
        <v xml:space="preserve"> 4" PVC Water Pipe</v>
      </c>
      <c r="C739" s="57" t="str">
        <f t="shared" si="23"/>
        <v>3311.0061</v>
      </c>
      <c r="D739" s="58" t="s">
        <v>694</v>
      </c>
      <c r="E739" s="57" t="s">
        <v>11</v>
      </c>
      <c r="F739" s="57" t="s">
        <v>844</v>
      </c>
    </row>
    <row r="740" spans="1:6" x14ac:dyDescent="0.25">
      <c r="A740" s="57" t="s">
        <v>845</v>
      </c>
      <c r="B740" s="58" t="str">
        <f t="shared" si="22"/>
        <v xml:space="preserve"> 4" PVC Water Pipe, CSS Backfill</v>
      </c>
      <c r="C740" s="57" t="str">
        <f t="shared" si="23"/>
        <v>3311.0062</v>
      </c>
      <c r="D740" s="58" t="s">
        <v>694</v>
      </c>
      <c r="E740" s="57" t="s">
        <v>11</v>
      </c>
      <c r="F740" s="57" t="s">
        <v>844</v>
      </c>
    </row>
    <row r="741" spans="1:6" x14ac:dyDescent="0.25">
      <c r="A741" s="57" t="s">
        <v>846</v>
      </c>
      <c r="B741" s="58" t="str">
        <f t="shared" si="22"/>
        <v xml:space="preserve"> 4" PVC Water Pipe, Select Backfill</v>
      </c>
      <c r="C741" s="57" t="str">
        <f t="shared" si="23"/>
        <v>3311.0063</v>
      </c>
      <c r="D741" s="58" t="s">
        <v>694</v>
      </c>
      <c r="E741" s="57" t="s">
        <v>11</v>
      </c>
      <c r="F741" s="57" t="s">
        <v>844</v>
      </c>
    </row>
    <row r="742" spans="1:6" x14ac:dyDescent="0.25">
      <c r="A742" s="57" t="s">
        <v>847</v>
      </c>
      <c r="B742" s="58" t="str">
        <f t="shared" si="22"/>
        <v xml:space="preserve"> 4" PVC Water Pipe, CLSM Backfill</v>
      </c>
      <c r="C742" s="57" t="str">
        <f t="shared" si="23"/>
        <v>3311.0064</v>
      </c>
      <c r="D742" s="58" t="s">
        <v>694</v>
      </c>
      <c r="E742" s="57" t="s">
        <v>11</v>
      </c>
      <c r="F742" s="57" t="s">
        <v>844</v>
      </c>
    </row>
    <row r="743" spans="1:6" x14ac:dyDescent="0.25">
      <c r="A743" s="57" t="s">
        <v>848</v>
      </c>
      <c r="B743" s="58" t="str">
        <f t="shared" si="22"/>
        <v xml:space="preserve"> 6" Water Pipe</v>
      </c>
      <c r="C743" s="57" t="str">
        <f t="shared" si="23"/>
        <v>3311.0141</v>
      </c>
      <c r="D743" s="58" t="s">
        <v>694</v>
      </c>
      <c r="E743" s="57" t="s">
        <v>11</v>
      </c>
      <c r="F743" s="57" t="s">
        <v>28</v>
      </c>
    </row>
    <row r="744" spans="1:6" x14ac:dyDescent="0.25">
      <c r="A744" s="57" t="s">
        <v>849</v>
      </c>
      <c r="B744" s="58" t="str">
        <f t="shared" si="22"/>
        <v xml:space="preserve"> 6" Water Pipe, CSS Backfill</v>
      </c>
      <c r="C744" s="57" t="str">
        <f t="shared" si="23"/>
        <v>3311.0142</v>
      </c>
      <c r="D744" s="58" t="s">
        <v>694</v>
      </c>
      <c r="E744" s="57" t="s">
        <v>11</v>
      </c>
      <c r="F744" s="57" t="s">
        <v>28</v>
      </c>
    </row>
    <row r="745" spans="1:6" x14ac:dyDescent="0.25">
      <c r="A745" s="57" t="s">
        <v>850</v>
      </c>
      <c r="B745" s="58" t="str">
        <f t="shared" si="22"/>
        <v xml:space="preserve"> 6" Water Pipe, Select Backfill</v>
      </c>
      <c r="C745" s="57" t="str">
        <f t="shared" si="23"/>
        <v>3311.0143</v>
      </c>
      <c r="D745" s="58" t="s">
        <v>694</v>
      </c>
      <c r="E745" s="57" t="s">
        <v>11</v>
      </c>
      <c r="F745" s="57" t="s">
        <v>28</v>
      </c>
    </row>
    <row r="746" spans="1:6" x14ac:dyDescent="0.25">
      <c r="A746" s="57" t="s">
        <v>851</v>
      </c>
      <c r="B746" s="58" t="str">
        <f t="shared" si="22"/>
        <v xml:space="preserve"> 6" Water Pipe, CLSM Backfill</v>
      </c>
      <c r="C746" s="57" t="str">
        <f t="shared" si="23"/>
        <v>3311.0144</v>
      </c>
      <c r="D746" s="58" t="s">
        <v>694</v>
      </c>
      <c r="E746" s="57" t="s">
        <v>11</v>
      </c>
      <c r="F746" s="57" t="s">
        <v>28</v>
      </c>
    </row>
    <row r="747" spans="1:6" x14ac:dyDescent="0.25">
      <c r="A747" s="57" t="s">
        <v>852</v>
      </c>
      <c r="B747" s="58" t="str">
        <f t="shared" si="22"/>
        <v xml:space="preserve"> 6" DIP Water</v>
      </c>
      <c r="C747" s="57" t="str">
        <f t="shared" si="23"/>
        <v>3311.0151</v>
      </c>
      <c r="D747" s="58" t="s">
        <v>694</v>
      </c>
      <c r="E747" s="57" t="s">
        <v>11</v>
      </c>
      <c r="F747" s="57" t="s">
        <v>839</v>
      </c>
    </row>
    <row r="748" spans="1:6" x14ac:dyDescent="0.25">
      <c r="A748" s="57" t="s">
        <v>853</v>
      </c>
      <c r="B748" s="58" t="str">
        <f t="shared" si="22"/>
        <v xml:space="preserve"> 6" DIP Water, CSS Backfill</v>
      </c>
      <c r="C748" s="57" t="str">
        <f t="shared" si="23"/>
        <v>3311.0152</v>
      </c>
      <c r="D748" s="58" t="s">
        <v>694</v>
      </c>
      <c r="E748" s="57" t="s">
        <v>11</v>
      </c>
      <c r="F748" s="57" t="s">
        <v>839</v>
      </c>
    </row>
    <row r="749" spans="1:6" x14ac:dyDescent="0.25">
      <c r="A749" s="57" t="s">
        <v>854</v>
      </c>
      <c r="B749" s="58" t="str">
        <f t="shared" si="22"/>
        <v xml:space="preserve"> 6" DIP Water, Select Backfill</v>
      </c>
      <c r="C749" s="57" t="str">
        <f t="shared" si="23"/>
        <v>3311.0153</v>
      </c>
      <c r="D749" s="58" t="s">
        <v>694</v>
      </c>
      <c r="E749" s="57" t="s">
        <v>11</v>
      </c>
      <c r="F749" s="57" t="s">
        <v>839</v>
      </c>
    </row>
    <row r="750" spans="1:6" x14ac:dyDescent="0.25">
      <c r="A750" s="57" t="s">
        <v>855</v>
      </c>
      <c r="B750" s="58" t="str">
        <f t="shared" si="22"/>
        <v xml:space="preserve"> 6" DIP Water, CLSM Backfill</v>
      </c>
      <c r="C750" s="57" t="str">
        <f t="shared" si="23"/>
        <v>3311.0154</v>
      </c>
      <c r="D750" s="58" t="s">
        <v>694</v>
      </c>
      <c r="E750" s="57" t="s">
        <v>11</v>
      </c>
      <c r="F750" s="57" t="s">
        <v>839</v>
      </c>
    </row>
    <row r="751" spans="1:6" x14ac:dyDescent="0.25">
      <c r="A751" s="57" t="s">
        <v>856</v>
      </c>
      <c r="B751" s="58" t="str">
        <f t="shared" si="22"/>
        <v xml:space="preserve"> 6" PVC Water Pipe</v>
      </c>
      <c r="C751" s="57" t="str">
        <f t="shared" si="23"/>
        <v>3311.0161</v>
      </c>
      <c r="D751" s="58" t="s">
        <v>694</v>
      </c>
      <c r="E751" s="57" t="s">
        <v>11</v>
      </c>
      <c r="F751" s="57" t="s">
        <v>844</v>
      </c>
    </row>
    <row r="752" spans="1:6" x14ac:dyDescent="0.25">
      <c r="A752" s="57" t="s">
        <v>857</v>
      </c>
      <c r="B752" s="58" t="str">
        <f t="shared" si="22"/>
        <v xml:space="preserve"> 6" PVC Water Pipe, CSS Backfill</v>
      </c>
      <c r="C752" s="57" t="str">
        <f t="shared" si="23"/>
        <v>3311.0162</v>
      </c>
      <c r="D752" s="58" t="s">
        <v>694</v>
      </c>
      <c r="E752" s="57" t="s">
        <v>11</v>
      </c>
      <c r="F752" s="57" t="s">
        <v>844</v>
      </c>
    </row>
    <row r="753" spans="1:6" x14ac:dyDescent="0.25">
      <c r="A753" s="57" t="s">
        <v>858</v>
      </c>
      <c r="B753" s="58" t="str">
        <f t="shared" si="22"/>
        <v xml:space="preserve"> 6" PVC Water Pipe, Select Backfill</v>
      </c>
      <c r="C753" s="57" t="str">
        <f t="shared" si="23"/>
        <v>3311.0163</v>
      </c>
      <c r="D753" s="58" t="s">
        <v>694</v>
      </c>
      <c r="E753" s="57" t="s">
        <v>11</v>
      </c>
      <c r="F753" s="57" t="s">
        <v>844</v>
      </c>
    </row>
    <row r="754" spans="1:6" x14ac:dyDescent="0.25">
      <c r="A754" s="57" t="s">
        <v>859</v>
      </c>
      <c r="B754" s="58" t="str">
        <f t="shared" si="22"/>
        <v xml:space="preserve"> 6" PVC Water Pipe, CLSM Backfill</v>
      </c>
      <c r="C754" s="57" t="str">
        <f t="shared" si="23"/>
        <v>3311.0164</v>
      </c>
      <c r="D754" s="58" t="s">
        <v>694</v>
      </c>
      <c r="E754" s="57" t="s">
        <v>11</v>
      </c>
      <c r="F754" s="57" t="s">
        <v>844</v>
      </c>
    </row>
    <row r="755" spans="1:6" x14ac:dyDescent="0.25">
      <c r="A755" s="57" t="s">
        <v>860</v>
      </c>
      <c r="B755" s="58" t="str">
        <f t="shared" si="22"/>
        <v xml:space="preserve"> 8" Water Pipe</v>
      </c>
      <c r="C755" s="57" t="str">
        <f t="shared" si="23"/>
        <v>3311.0241</v>
      </c>
      <c r="D755" s="58" t="s">
        <v>694</v>
      </c>
      <c r="E755" s="57" t="s">
        <v>11</v>
      </c>
      <c r="F755" s="57" t="s">
        <v>28</v>
      </c>
    </row>
    <row r="756" spans="1:6" x14ac:dyDescent="0.25">
      <c r="A756" s="57" t="s">
        <v>861</v>
      </c>
      <c r="B756" s="58" t="str">
        <f t="shared" si="22"/>
        <v xml:space="preserve"> 8" Water Pipe, CSS Backfill</v>
      </c>
      <c r="C756" s="57" t="str">
        <f t="shared" si="23"/>
        <v>3311.0242</v>
      </c>
      <c r="D756" s="58" t="s">
        <v>694</v>
      </c>
      <c r="E756" s="57" t="s">
        <v>11</v>
      </c>
      <c r="F756" s="57" t="s">
        <v>28</v>
      </c>
    </row>
    <row r="757" spans="1:6" x14ac:dyDescent="0.25">
      <c r="A757" s="57" t="s">
        <v>862</v>
      </c>
      <c r="B757" s="58" t="str">
        <f t="shared" si="22"/>
        <v xml:space="preserve"> 8" Water Pipe, Select Backfill</v>
      </c>
      <c r="C757" s="57" t="str">
        <f t="shared" si="23"/>
        <v>3311.0243</v>
      </c>
      <c r="D757" s="58" t="s">
        <v>694</v>
      </c>
      <c r="E757" s="57" t="s">
        <v>11</v>
      </c>
      <c r="F757" s="57" t="s">
        <v>28</v>
      </c>
    </row>
    <row r="758" spans="1:6" x14ac:dyDescent="0.25">
      <c r="A758" s="57" t="s">
        <v>863</v>
      </c>
      <c r="B758" s="58" t="str">
        <f t="shared" si="22"/>
        <v xml:space="preserve"> 8" Water Pipe, CLSM Backfill</v>
      </c>
      <c r="C758" s="57" t="str">
        <f t="shared" si="23"/>
        <v>3311.0244</v>
      </c>
      <c r="D758" s="58" t="s">
        <v>694</v>
      </c>
      <c r="E758" s="57" t="s">
        <v>11</v>
      </c>
      <c r="F758" s="57" t="s">
        <v>28</v>
      </c>
    </row>
    <row r="759" spans="1:6" x14ac:dyDescent="0.25">
      <c r="A759" s="57" t="s">
        <v>864</v>
      </c>
      <c r="B759" s="58" t="str">
        <f t="shared" si="22"/>
        <v xml:space="preserve"> 8" DIP Water</v>
      </c>
      <c r="C759" s="57" t="str">
        <f t="shared" si="23"/>
        <v>3311.0251</v>
      </c>
      <c r="D759" s="58" t="s">
        <v>694</v>
      </c>
      <c r="E759" s="57" t="s">
        <v>11</v>
      </c>
      <c r="F759" s="57" t="s">
        <v>839</v>
      </c>
    </row>
    <row r="760" spans="1:6" x14ac:dyDescent="0.25">
      <c r="A760" s="57" t="s">
        <v>865</v>
      </c>
      <c r="B760" s="58" t="str">
        <f t="shared" si="22"/>
        <v xml:space="preserve"> 8" DIP Water, CSS Backfill</v>
      </c>
      <c r="C760" s="57" t="str">
        <f t="shared" si="23"/>
        <v>3311.0252</v>
      </c>
      <c r="D760" s="58" t="s">
        <v>694</v>
      </c>
      <c r="E760" s="57" t="s">
        <v>11</v>
      </c>
      <c r="F760" s="57" t="s">
        <v>839</v>
      </c>
    </row>
    <row r="761" spans="1:6" x14ac:dyDescent="0.25">
      <c r="A761" s="57" t="s">
        <v>866</v>
      </c>
      <c r="B761" s="58" t="str">
        <f t="shared" si="22"/>
        <v xml:space="preserve"> 8" DIP Water, Select Backfill</v>
      </c>
      <c r="C761" s="57" t="str">
        <f t="shared" si="23"/>
        <v>3311.0253</v>
      </c>
      <c r="D761" s="58" t="s">
        <v>694</v>
      </c>
      <c r="E761" s="57" t="s">
        <v>11</v>
      </c>
      <c r="F761" s="57" t="s">
        <v>839</v>
      </c>
    </row>
    <row r="762" spans="1:6" x14ac:dyDescent="0.25">
      <c r="A762" s="57" t="s">
        <v>867</v>
      </c>
      <c r="B762" s="58" t="str">
        <f t="shared" si="22"/>
        <v xml:space="preserve"> 8" DIP Water, CLSM Backfill</v>
      </c>
      <c r="C762" s="57" t="str">
        <f t="shared" si="23"/>
        <v>3311.0254</v>
      </c>
      <c r="D762" s="58" t="s">
        <v>694</v>
      </c>
      <c r="E762" s="57" t="s">
        <v>11</v>
      </c>
      <c r="F762" s="57" t="s">
        <v>839</v>
      </c>
    </row>
    <row r="763" spans="1:6" x14ac:dyDescent="0.25">
      <c r="A763" s="57" t="s">
        <v>868</v>
      </c>
      <c r="B763" s="58" t="str">
        <f t="shared" si="22"/>
        <v xml:space="preserve"> 8" PVC Water Pipe</v>
      </c>
      <c r="C763" s="57" t="str">
        <f t="shared" si="23"/>
        <v>3311.0261</v>
      </c>
      <c r="D763" s="58" t="s">
        <v>694</v>
      </c>
      <c r="E763" s="57" t="s">
        <v>11</v>
      </c>
      <c r="F763" s="57" t="s">
        <v>844</v>
      </c>
    </row>
    <row r="764" spans="1:6" x14ac:dyDescent="0.25">
      <c r="A764" s="57" t="s">
        <v>869</v>
      </c>
      <c r="B764" s="58" t="str">
        <f t="shared" si="22"/>
        <v xml:space="preserve"> 8" PVC Water Pipe, CSS Backfill</v>
      </c>
      <c r="C764" s="57" t="str">
        <f t="shared" si="23"/>
        <v>3311.0262</v>
      </c>
      <c r="D764" s="58" t="s">
        <v>694</v>
      </c>
      <c r="E764" s="57" t="s">
        <v>11</v>
      </c>
      <c r="F764" s="57" t="s">
        <v>844</v>
      </c>
    </row>
    <row r="765" spans="1:6" x14ac:dyDescent="0.25">
      <c r="A765" s="57" t="s">
        <v>870</v>
      </c>
      <c r="B765" s="58" t="str">
        <f t="shared" si="22"/>
        <v xml:space="preserve"> 8" PVC Water Pipe, Select Backfill</v>
      </c>
      <c r="C765" s="57" t="str">
        <f t="shared" si="23"/>
        <v>3311.0263</v>
      </c>
      <c r="D765" s="58" t="s">
        <v>694</v>
      </c>
      <c r="E765" s="57" t="s">
        <v>11</v>
      </c>
      <c r="F765" s="57" t="s">
        <v>844</v>
      </c>
    </row>
    <row r="766" spans="1:6" x14ac:dyDescent="0.25">
      <c r="A766" s="57" t="s">
        <v>871</v>
      </c>
      <c r="B766" s="58" t="str">
        <f t="shared" si="22"/>
        <v xml:space="preserve"> 8" PVC Water Pipe, CLSM Backfill</v>
      </c>
      <c r="C766" s="57" t="str">
        <f t="shared" si="23"/>
        <v>3311.0264</v>
      </c>
      <c r="D766" s="58" t="s">
        <v>694</v>
      </c>
      <c r="E766" s="57" t="s">
        <v>11</v>
      </c>
      <c r="F766" s="57" t="s">
        <v>844</v>
      </c>
    </row>
    <row r="767" spans="1:6" x14ac:dyDescent="0.25">
      <c r="A767" s="57" t="s">
        <v>872</v>
      </c>
      <c r="B767" s="58" t="str">
        <f t="shared" si="22"/>
        <v xml:space="preserve"> 10" Water Pipe</v>
      </c>
      <c r="C767" s="57" t="str">
        <f t="shared" si="23"/>
        <v>3311.0341</v>
      </c>
      <c r="D767" s="58" t="s">
        <v>694</v>
      </c>
      <c r="E767" s="57" t="s">
        <v>11</v>
      </c>
      <c r="F767" s="57" t="s">
        <v>28</v>
      </c>
    </row>
    <row r="768" spans="1:6" x14ac:dyDescent="0.25">
      <c r="A768" s="57" t="s">
        <v>873</v>
      </c>
      <c r="B768" s="58" t="str">
        <f t="shared" si="22"/>
        <v xml:space="preserve"> 10" Water Pipe, CSS Backfill</v>
      </c>
      <c r="C768" s="57" t="str">
        <f t="shared" si="23"/>
        <v>3311.0342</v>
      </c>
      <c r="D768" s="58" t="s">
        <v>694</v>
      </c>
      <c r="E768" s="57" t="s">
        <v>11</v>
      </c>
      <c r="F768" s="57" t="s">
        <v>28</v>
      </c>
    </row>
    <row r="769" spans="1:6" x14ac:dyDescent="0.25">
      <c r="A769" s="57" t="s">
        <v>874</v>
      </c>
      <c r="B769" s="58" t="str">
        <f t="shared" si="22"/>
        <v xml:space="preserve"> 10" Water Pipe, Select Backfill</v>
      </c>
      <c r="C769" s="57" t="str">
        <f t="shared" si="23"/>
        <v>3311.0343</v>
      </c>
      <c r="D769" s="58" t="s">
        <v>694</v>
      </c>
      <c r="E769" s="57" t="s">
        <v>11</v>
      </c>
      <c r="F769" s="57" t="s">
        <v>28</v>
      </c>
    </row>
    <row r="770" spans="1:6" x14ac:dyDescent="0.25">
      <c r="A770" s="57" t="s">
        <v>875</v>
      </c>
      <c r="B770" s="58" t="str">
        <f t="shared" si="22"/>
        <v xml:space="preserve"> 10" Water Pipe, CLSM Backfill</v>
      </c>
      <c r="C770" s="57" t="str">
        <f t="shared" si="23"/>
        <v>3311.0344</v>
      </c>
      <c r="D770" s="58" t="s">
        <v>694</v>
      </c>
      <c r="E770" s="57" t="s">
        <v>11</v>
      </c>
      <c r="F770" s="57" t="s">
        <v>28</v>
      </c>
    </row>
    <row r="771" spans="1:6" x14ac:dyDescent="0.25">
      <c r="A771" s="57" t="s">
        <v>876</v>
      </c>
      <c r="B771" s="58" t="str">
        <f t="shared" ref="B771:B834" si="24">RIGHT(A771,LEN(A771)-FIND(" ",A771))</f>
        <v xml:space="preserve"> 10" DIP Water</v>
      </c>
      <c r="C771" s="57" t="str">
        <f t="shared" ref="C771:C834" si="25">LEFT(A771,9)</f>
        <v>3311.0351</v>
      </c>
      <c r="D771" s="58" t="s">
        <v>694</v>
      </c>
      <c r="E771" s="57" t="s">
        <v>11</v>
      </c>
      <c r="F771" s="57" t="s">
        <v>839</v>
      </c>
    </row>
    <row r="772" spans="1:6" x14ac:dyDescent="0.25">
      <c r="A772" s="57" t="s">
        <v>877</v>
      </c>
      <c r="B772" s="58" t="str">
        <f t="shared" si="24"/>
        <v xml:space="preserve"> 10" DIP Water, CSS Backfill</v>
      </c>
      <c r="C772" s="57" t="str">
        <f t="shared" si="25"/>
        <v>3311.0352</v>
      </c>
      <c r="D772" s="58" t="s">
        <v>694</v>
      </c>
      <c r="E772" s="57" t="s">
        <v>11</v>
      </c>
      <c r="F772" s="57" t="s">
        <v>839</v>
      </c>
    </row>
    <row r="773" spans="1:6" x14ac:dyDescent="0.25">
      <c r="A773" s="57" t="s">
        <v>878</v>
      </c>
      <c r="B773" s="58" t="str">
        <f t="shared" si="24"/>
        <v xml:space="preserve"> 10" DIP Water, Select Backfill</v>
      </c>
      <c r="C773" s="57" t="str">
        <f t="shared" si="25"/>
        <v>3311.0353</v>
      </c>
      <c r="D773" s="58" t="s">
        <v>694</v>
      </c>
      <c r="E773" s="57" t="s">
        <v>11</v>
      </c>
      <c r="F773" s="57" t="s">
        <v>839</v>
      </c>
    </row>
    <row r="774" spans="1:6" x14ac:dyDescent="0.25">
      <c r="A774" s="57" t="s">
        <v>879</v>
      </c>
      <c r="B774" s="58" t="str">
        <f t="shared" si="24"/>
        <v xml:space="preserve"> 10" DIP Water, CLSM Backfill</v>
      </c>
      <c r="C774" s="57" t="str">
        <f t="shared" si="25"/>
        <v>3311.0354</v>
      </c>
      <c r="D774" s="58" t="s">
        <v>694</v>
      </c>
      <c r="E774" s="57" t="s">
        <v>11</v>
      </c>
      <c r="F774" s="57" t="s">
        <v>839</v>
      </c>
    </row>
    <row r="775" spans="1:6" x14ac:dyDescent="0.25">
      <c r="A775" s="57" t="s">
        <v>880</v>
      </c>
      <c r="B775" s="58" t="str">
        <f t="shared" si="24"/>
        <v xml:space="preserve"> 10" PVC Water Pipe</v>
      </c>
      <c r="C775" s="57" t="str">
        <f t="shared" si="25"/>
        <v>3311.0361</v>
      </c>
      <c r="D775" s="58" t="s">
        <v>694</v>
      </c>
      <c r="E775" s="57" t="s">
        <v>11</v>
      </c>
      <c r="F775" s="57" t="s">
        <v>844</v>
      </c>
    </row>
    <row r="776" spans="1:6" x14ac:dyDescent="0.25">
      <c r="A776" s="57" t="s">
        <v>881</v>
      </c>
      <c r="B776" s="58" t="str">
        <f t="shared" si="24"/>
        <v xml:space="preserve"> 10" PVC Water Pipe, CSS Backfill</v>
      </c>
      <c r="C776" s="57" t="str">
        <f t="shared" si="25"/>
        <v>3311.0362</v>
      </c>
      <c r="D776" s="58" t="s">
        <v>694</v>
      </c>
      <c r="E776" s="57" t="s">
        <v>11</v>
      </c>
      <c r="F776" s="57" t="s">
        <v>844</v>
      </c>
    </row>
    <row r="777" spans="1:6" x14ac:dyDescent="0.25">
      <c r="A777" s="57" t="s">
        <v>882</v>
      </c>
      <c r="B777" s="58" t="str">
        <f t="shared" si="24"/>
        <v xml:space="preserve"> 10" PVC Water Pipe, Select Backfill</v>
      </c>
      <c r="C777" s="57" t="str">
        <f t="shared" si="25"/>
        <v>3311.0363</v>
      </c>
      <c r="D777" s="58" t="s">
        <v>694</v>
      </c>
      <c r="E777" s="57" t="s">
        <v>11</v>
      </c>
      <c r="F777" s="57" t="s">
        <v>844</v>
      </c>
    </row>
    <row r="778" spans="1:6" x14ac:dyDescent="0.25">
      <c r="A778" s="57" t="s">
        <v>883</v>
      </c>
      <c r="B778" s="58" t="str">
        <f t="shared" si="24"/>
        <v xml:space="preserve"> 10" PVC Water Pipe, CLSM Backfill</v>
      </c>
      <c r="C778" s="57" t="str">
        <f t="shared" si="25"/>
        <v>3311.0364</v>
      </c>
      <c r="D778" s="58" t="s">
        <v>694</v>
      </c>
      <c r="E778" s="57" t="s">
        <v>11</v>
      </c>
      <c r="F778" s="57" t="s">
        <v>844</v>
      </c>
    </row>
    <row r="779" spans="1:6" x14ac:dyDescent="0.25">
      <c r="A779" s="57" t="s">
        <v>884</v>
      </c>
      <c r="B779" s="58" t="str">
        <f t="shared" si="24"/>
        <v xml:space="preserve"> 12" Water Pipe</v>
      </c>
      <c r="C779" s="57" t="str">
        <f t="shared" si="25"/>
        <v>3311.0441</v>
      </c>
      <c r="D779" s="58" t="s">
        <v>694</v>
      </c>
      <c r="E779" s="57" t="s">
        <v>11</v>
      </c>
      <c r="F779" s="57" t="s">
        <v>28</v>
      </c>
    </row>
    <row r="780" spans="1:6" x14ac:dyDescent="0.25">
      <c r="A780" s="57" t="s">
        <v>885</v>
      </c>
      <c r="B780" s="58" t="str">
        <f t="shared" si="24"/>
        <v xml:space="preserve"> 12" Water Pipe, CSS Backfill</v>
      </c>
      <c r="C780" s="57" t="str">
        <f t="shared" si="25"/>
        <v>3311.0442</v>
      </c>
      <c r="D780" s="58" t="s">
        <v>694</v>
      </c>
      <c r="E780" s="57" t="s">
        <v>11</v>
      </c>
      <c r="F780" s="57" t="s">
        <v>28</v>
      </c>
    </row>
    <row r="781" spans="1:6" x14ac:dyDescent="0.25">
      <c r="A781" s="57" t="s">
        <v>886</v>
      </c>
      <c r="B781" s="58" t="str">
        <f t="shared" si="24"/>
        <v xml:space="preserve"> 12" Water Pipe, Select Backfill</v>
      </c>
      <c r="C781" s="57" t="str">
        <f t="shared" si="25"/>
        <v>3311.0443</v>
      </c>
      <c r="D781" s="58" t="s">
        <v>694</v>
      </c>
      <c r="E781" s="57" t="s">
        <v>11</v>
      </c>
      <c r="F781" s="57" t="s">
        <v>28</v>
      </c>
    </row>
    <row r="782" spans="1:6" x14ac:dyDescent="0.25">
      <c r="A782" s="57" t="s">
        <v>887</v>
      </c>
      <c r="B782" s="58" t="str">
        <f t="shared" si="24"/>
        <v xml:space="preserve"> 12" Water Pipe (Restrained Joints)</v>
      </c>
      <c r="C782" s="57" t="str">
        <f t="shared" si="25"/>
        <v>3311.0444</v>
      </c>
      <c r="D782" s="58" t="s">
        <v>694</v>
      </c>
      <c r="E782" s="57" t="s">
        <v>11</v>
      </c>
      <c r="F782" s="57" t="s">
        <v>28</v>
      </c>
    </row>
    <row r="783" spans="1:6" x14ac:dyDescent="0.25">
      <c r="A783" s="57" t="s">
        <v>888</v>
      </c>
      <c r="B783" s="58" t="str">
        <f t="shared" si="24"/>
        <v xml:space="preserve"> 12" Water Pipe, CSS Backfill (Restrained Joints)</v>
      </c>
      <c r="C783" s="57" t="str">
        <f t="shared" si="25"/>
        <v>3311.0445</v>
      </c>
      <c r="D783" s="58" t="s">
        <v>694</v>
      </c>
      <c r="E783" s="57" t="s">
        <v>11</v>
      </c>
      <c r="F783" s="57" t="s">
        <v>28</v>
      </c>
    </row>
    <row r="784" spans="1:6" x14ac:dyDescent="0.25">
      <c r="A784" s="57" t="s">
        <v>889</v>
      </c>
      <c r="B784" s="58" t="str">
        <f t="shared" si="24"/>
        <v xml:space="preserve"> 12" Water Pipe, Select Backfill (Restrained Joints)</v>
      </c>
      <c r="C784" s="57" t="str">
        <f t="shared" si="25"/>
        <v>3311.0446</v>
      </c>
      <c r="D784" s="58" t="s">
        <v>694</v>
      </c>
      <c r="E784" s="57" t="s">
        <v>11</v>
      </c>
      <c r="F784" s="57" t="s">
        <v>28</v>
      </c>
    </row>
    <row r="785" spans="1:6" x14ac:dyDescent="0.25">
      <c r="A785" s="57" t="s">
        <v>890</v>
      </c>
      <c r="B785" s="58" t="str">
        <f t="shared" si="24"/>
        <v xml:space="preserve"> 12" Water Pipe, CLSM Backfill</v>
      </c>
      <c r="C785" s="57" t="str">
        <f t="shared" si="25"/>
        <v>3311.0447</v>
      </c>
      <c r="D785" s="58" t="s">
        <v>694</v>
      </c>
      <c r="E785" s="57" t="s">
        <v>11</v>
      </c>
      <c r="F785" s="57" t="s">
        <v>28</v>
      </c>
    </row>
    <row r="786" spans="1:6" ht="30" x14ac:dyDescent="0.25">
      <c r="A786" s="57" t="s">
        <v>891</v>
      </c>
      <c r="B786" s="58" t="str">
        <f t="shared" si="24"/>
        <v xml:space="preserve"> 12" Water Pipe, CLSM Backfill (Restrained Joints)</v>
      </c>
      <c r="C786" s="57" t="str">
        <f t="shared" si="25"/>
        <v>3311.0448</v>
      </c>
      <c r="D786" s="58" t="s">
        <v>694</v>
      </c>
      <c r="E786" s="57" t="s">
        <v>11</v>
      </c>
      <c r="F786" s="57" t="s">
        <v>28</v>
      </c>
    </row>
    <row r="787" spans="1:6" x14ac:dyDescent="0.25">
      <c r="A787" s="57" t="s">
        <v>892</v>
      </c>
      <c r="B787" s="58" t="str">
        <f t="shared" si="24"/>
        <v xml:space="preserve"> 12" DIP Water</v>
      </c>
      <c r="C787" s="57" t="str">
        <f t="shared" si="25"/>
        <v>3311.0451</v>
      </c>
      <c r="D787" s="58" t="s">
        <v>694</v>
      </c>
      <c r="E787" s="57" t="s">
        <v>11</v>
      </c>
      <c r="F787" s="57" t="s">
        <v>839</v>
      </c>
    </row>
    <row r="788" spans="1:6" x14ac:dyDescent="0.25">
      <c r="A788" s="57" t="s">
        <v>893</v>
      </c>
      <c r="B788" s="58" t="str">
        <f t="shared" si="24"/>
        <v xml:space="preserve"> 12" DIP Water, CSS Backfill</v>
      </c>
      <c r="C788" s="57" t="str">
        <f t="shared" si="25"/>
        <v>3311.0452</v>
      </c>
      <c r="D788" s="58" t="s">
        <v>694</v>
      </c>
      <c r="E788" s="57" t="s">
        <v>11</v>
      </c>
      <c r="F788" s="57" t="s">
        <v>839</v>
      </c>
    </row>
    <row r="789" spans="1:6" x14ac:dyDescent="0.25">
      <c r="A789" s="57" t="s">
        <v>894</v>
      </c>
      <c r="B789" s="58" t="str">
        <f t="shared" si="24"/>
        <v xml:space="preserve"> 12" DIP Water, Select Backfill</v>
      </c>
      <c r="C789" s="57" t="str">
        <f t="shared" si="25"/>
        <v>3311.0453</v>
      </c>
      <c r="D789" s="58" t="s">
        <v>694</v>
      </c>
      <c r="E789" s="57" t="s">
        <v>11</v>
      </c>
      <c r="F789" s="57" t="s">
        <v>839</v>
      </c>
    </row>
    <row r="790" spans="1:6" x14ac:dyDescent="0.25">
      <c r="A790" s="57" t="s">
        <v>895</v>
      </c>
      <c r="B790" s="58" t="str">
        <f t="shared" si="24"/>
        <v xml:space="preserve"> 12" DIP Water (Restrained Joints)</v>
      </c>
      <c r="C790" s="57" t="str">
        <f t="shared" si="25"/>
        <v>3311.0454</v>
      </c>
      <c r="D790" s="58" t="s">
        <v>694</v>
      </c>
      <c r="E790" s="57" t="s">
        <v>11</v>
      </c>
      <c r="F790" s="57" t="s">
        <v>839</v>
      </c>
    </row>
    <row r="791" spans="1:6" x14ac:dyDescent="0.25">
      <c r="A791" s="57" t="s">
        <v>896</v>
      </c>
      <c r="B791" s="58" t="str">
        <f t="shared" si="24"/>
        <v xml:space="preserve"> 12" DIP Water, CSS Backfill (Restrained Joints)</v>
      </c>
      <c r="C791" s="57" t="str">
        <f t="shared" si="25"/>
        <v>3311.0455</v>
      </c>
      <c r="D791" s="58" t="s">
        <v>694</v>
      </c>
      <c r="E791" s="57" t="s">
        <v>11</v>
      </c>
      <c r="F791" s="57" t="s">
        <v>839</v>
      </c>
    </row>
    <row r="792" spans="1:6" x14ac:dyDescent="0.25">
      <c r="A792" s="57" t="s">
        <v>897</v>
      </c>
      <c r="B792" s="58" t="str">
        <f t="shared" si="24"/>
        <v xml:space="preserve"> 12" DIP Water, Select Backfill (Restrained Joints)</v>
      </c>
      <c r="C792" s="57" t="str">
        <f t="shared" si="25"/>
        <v>3311.0456</v>
      </c>
      <c r="D792" s="58" t="s">
        <v>694</v>
      </c>
      <c r="E792" s="57" t="s">
        <v>11</v>
      </c>
      <c r="F792" s="57" t="s">
        <v>839</v>
      </c>
    </row>
    <row r="793" spans="1:6" x14ac:dyDescent="0.25">
      <c r="A793" s="57" t="s">
        <v>898</v>
      </c>
      <c r="B793" s="58" t="str">
        <f t="shared" si="24"/>
        <v xml:space="preserve"> 12" DIP Water, CLSM Backfill</v>
      </c>
      <c r="C793" s="57" t="str">
        <f t="shared" si="25"/>
        <v>3311.0457</v>
      </c>
      <c r="D793" s="58" t="s">
        <v>694</v>
      </c>
      <c r="E793" s="57" t="s">
        <v>11</v>
      </c>
      <c r="F793" s="57" t="s">
        <v>839</v>
      </c>
    </row>
    <row r="794" spans="1:6" ht="30" x14ac:dyDescent="0.25">
      <c r="A794" s="57" t="s">
        <v>899</v>
      </c>
      <c r="B794" s="58" t="str">
        <f t="shared" si="24"/>
        <v xml:space="preserve"> 12" DIP Water, CLSM Backfill (Restrained Joints)</v>
      </c>
      <c r="C794" s="57" t="str">
        <f t="shared" si="25"/>
        <v>3311.0458</v>
      </c>
      <c r="D794" s="58" t="s">
        <v>694</v>
      </c>
      <c r="E794" s="57" t="s">
        <v>11</v>
      </c>
      <c r="F794" s="57" t="s">
        <v>839</v>
      </c>
    </row>
    <row r="795" spans="1:6" x14ac:dyDescent="0.25">
      <c r="A795" s="57" t="s">
        <v>900</v>
      </c>
      <c r="B795" s="58" t="str">
        <f t="shared" si="24"/>
        <v xml:space="preserve"> 12" PVC Water Pipe</v>
      </c>
      <c r="C795" s="57" t="str">
        <f t="shared" si="25"/>
        <v>3311.0461</v>
      </c>
      <c r="D795" s="58" t="s">
        <v>694</v>
      </c>
      <c r="E795" s="57" t="s">
        <v>11</v>
      </c>
      <c r="F795" s="57" t="s">
        <v>844</v>
      </c>
    </row>
    <row r="796" spans="1:6" x14ac:dyDescent="0.25">
      <c r="A796" s="57" t="s">
        <v>901</v>
      </c>
      <c r="B796" s="58" t="str">
        <f t="shared" si="24"/>
        <v xml:space="preserve"> 12" PVC Water Pipe, CSS Backfill</v>
      </c>
      <c r="C796" s="57" t="str">
        <f t="shared" si="25"/>
        <v>3311.0462</v>
      </c>
      <c r="D796" s="58" t="s">
        <v>694</v>
      </c>
      <c r="E796" s="57" t="s">
        <v>11</v>
      </c>
      <c r="F796" s="57" t="s">
        <v>844</v>
      </c>
    </row>
    <row r="797" spans="1:6" x14ac:dyDescent="0.25">
      <c r="A797" s="57" t="s">
        <v>902</v>
      </c>
      <c r="B797" s="58" t="str">
        <f t="shared" si="24"/>
        <v xml:space="preserve"> 12" PVC Water Pipe, Select Backfill</v>
      </c>
      <c r="C797" s="57" t="str">
        <f t="shared" si="25"/>
        <v>3311.0463</v>
      </c>
      <c r="D797" s="58" t="s">
        <v>694</v>
      </c>
      <c r="E797" s="57" t="s">
        <v>11</v>
      </c>
      <c r="F797" s="57" t="s">
        <v>844</v>
      </c>
    </row>
    <row r="798" spans="1:6" x14ac:dyDescent="0.25">
      <c r="A798" s="57" t="s">
        <v>903</v>
      </c>
      <c r="B798" s="58" t="str">
        <f t="shared" si="24"/>
        <v xml:space="preserve"> 12" PVC Water Pipe (Restrained Joints)</v>
      </c>
      <c r="C798" s="57" t="str">
        <f t="shared" si="25"/>
        <v>3311.0464</v>
      </c>
      <c r="D798" s="58" t="s">
        <v>694</v>
      </c>
      <c r="E798" s="57" t="s">
        <v>11</v>
      </c>
      <c r="F798" s="57" t="s">
        <v>844</v>
      </c>
    </row>
    <row r="799" spans="1:6" ht="30" x14ac:dyDescent="0.25">
      <c r="A799" s="57" t="s">
        <v>904</v>
      </c>
      <c r="B799" s="58" t="str">
        <f t="shared" si="24"/>
        <v xml:space="preserve"> 12" PVC Water Pipe, CSS Backfill (Restrained Joints)</v>
      </c>
      <c r="C799" s="57" t="str">
        <f t="shared" si="25"/>
        <v>3311.0465</v>
      </c>
      <c r="D799" s="58" t="s">
        <v>694</v>
      </c>
      <c r="E799" s="57" t="s">
        <v>11</v>
      </c>
      <c r="F799" s="57" t="s">
        <v>844</v>
      </c>
    </row>
    <row r="800" spans="1:6" ht="30" x14ac:dyDescent="0.25">
      <c r="A800" s="57" t="s">
        <v>905</v>
      </c>
      <c r="B800" s="58" t="str">
        <f t="shared" si="24"/>
        <v xml:space="preserve"> 12" PVC Water Pipe, Select Backfill (Restrained Joints)</v>
      </c>
      <c r="C800" s="57" t="str">
        <f t="shared" si="25"/>
        <v>3311.0466</v>
      </c>
      <c r="D800" s="58" t="s">
        <v>694</v>
      </c>
      <c r="E800" s="57" t="s">
        <v>11</v>
      </c>
      <c r="F800" s="57" t="s">
        <v>844</v>
      </c>
    </row>
    <row r="801" spans="1:6" x14ac:dyDescent="0.25">
      <c r="A801" s="57" t="s">
        <v>906</v>
      </c>
      <c r="B801" s="58" t="str">
        <f t="shared" si="24"/>
        <v xml:space="preserve"> 12" PVC Water Pipe, CLSM Backfill</v>
      </c>
      <c r="C801" s="57" t="str">
        <f t="shared" si="25"/>
        <v>3311.0467</v>
      </c>
      <c r="D801" s="58" t="s">
        <v>694</v>
      </c>
      <c r="E801" s="57" t="s">
        <v>11</v>
      </c>
      <c r="F801" s="57" t="s">
        <v>844</v>
      </c>
    </row>
    <row r="802" spans="1:6" ht="30" x14ac:dyDescent="0.25">
      <c r="A802" s="57" t="s">
        <v>907</v>
      </c>
      <c r="B802" s="58" t="str">
        <f t="shared" si="24"/>
        <v xml:space="preserve"> 12" PVC Water Pipe, CLSM Backfill (Restrained Joints)</v>
      </c>
      <c r="C802" s="57" t="str">
        <f t="shared" si="25"/>
        <v>3311.0468</v>
      </c>
      <c r="D802" s="58" t="s">
        <v>694</v>
      </c>
      <c r="E802" s="57" t="s">
        <v>11</v>
      </c>
      <c r="F802" s="57" t="s">
        <v>844</v>
      </c>
    </row>
    <row r="803" spans="1:6" x14ac:dyDescent="0.25">
      <c r="A803" s="57" t="s">
        <v>908</v>
      </c>
      <c r="B803" s="58" t="str">
        <f t="shared" si="24"/>
        <v xml:space="preserve"> 16" Water Pipe</v>
      </c>
      <c r="C803" s="57" t="str">
        <f t="shared" si="25"/>
        <v>3311.0541</v>
      </c>
      <c r="D803" s="58" t="s">
        <v>694</v>
      </c>
      <c r="E803" s="57" t="s">
        <v>11</v>
      </c>
      <c r="F803" s="57" t="s">
        <v>28</v>
      </c>
    </row>
    <row r="804" spans="1:6" x14ac:dyDescent="0.25">
      <c r="A804" s="57" t="s">
        <v>909</v>
      </c>
      <c r="B804" s="58" t="str">
        <f t="shared" si="24"/>
        <v xml:space="preserve"> 16" Water Pipe, CSS Backfill</v>
      </c>
      <c r="C804" s="57" t="str">
        <f t="shared" si="25"/>
        <v>3311.0542</v>
      </c>
      <c r="D804" s="58" t="s">
        <v>694</v>
      </c>
      <c r="E804" s="57" t="s">
        <v>11</v>
      </c>
      <c r="F804" s="57" t="s">
        <v>28</v>
      </c>
    </row>
    <row r="805" spans="1:6" x14ac:dyDescent="0.25">
      <c r="A805" s="57" t="s">
        <v>910</v>
      </c>
      <c r="B805" s="58" t="str">
        <f t="shared" si="24"/>
        <v xml:space="preserve"> 16" Water Pipe, Select Backfill</v>
      </c>
      <c r="C805" s="57" t="str">
        <f t="shared" si="25"/>
        <v>3311.0543</v>
      </c>
      <c r="D805" s="58" t="s">
        <v>694</v>
      </c>
      <c r="E805" s="57" t="s">
        <v>11</v>
      </c>
      <c r="F805" s="57" t="s">
        <v>28</v>
      </c>
    </row>
    <row r="806" spans="1:6" x14ac:dyDescent="0.25">
      <c r="A806" s="57" t="s">
        <v>911</v>
      </c>
      <c r="B806" s="58" t="str">
        <f t="shared" si="24"/>
        <v xml:space="preserve"> 16" Water Pipe (Restrained Joints)</v>
      </c>
      <c r="C806" s="57" t="str">
        <f t="shared" si="25"/>
        <v>3311.0544</v>
      </c>
      <c r="D806" s="58" t="s">
        <v>694</v>
      </c>
      <c r="E806" s="57" t="s">
        <v>11</v>
      </c>
      <c r="F806" s="57" t="s">
        <v>28</v>
      </c>
    </row>
    <row r="807" spans="1:6" x14ac:dyDescent="0.25">
      <c r="A807" s="57" t="s">
        <v>912</v>
      </c>
      <c r="B807" s="58" t="str">
        <f t="shared" si="24"/>
        <v xml:space="preserve"> 16" Water Pipe, CSS Backfill (Restrained Joints)</v>
      </c>
      <c r="C807" s="57" t="str">
        <f t="shared" si="25"/>
        <v>3311.0545</v>
      </c>
      <c r="D807" s="58" t="s">
        <v>694</v>
      </c>
      <c r="E807" s="57" t="s">
        <v>11</v>
      </c>
      <c r="F807" s="57" t="s">
        <v>28</v>
      </c>
    </row>
    <row r="808" spans="1:6" x14ac:dyDescent="0.25">
      <c r="A808" s="57" t="s">
        <v>913</v>
      </c>
      <c r="B808" s="58" t="str">
        <f t="shared" si="24"/>
        <v xml:space="preserve"> 16" Water Pipe, Select Backfill (Restrained Joints)</v>
      </c>
      <c r="C808" s="57" t="str">
        <f t="shared" si="25"/>
        <v>3311.0546</v>
      </c>
      <c r="D808" s="58" t="s">
        <v>694</v>
      </c>
      <c r="E808" s="57" t="s">
        <v>11</v>
      </c>
      <c r="F808" s="57" t="s">
        <v>28</v>
      </c>
    </row>
    <row r="809" spans="1:6" x14ac:dyDescent="0.25">
      <c r="A809" s="57" t="s">
        <v>914</v>
      </c>
      <c r="B809" s="58" t="str">
        <f t="shared" si="24"/>
        <v xml:space="preserve"> 16" Water Pipe, CLSM Backfill</v>
      </c>
      <c r="C809" s="57" t="str">
        <f t="shared" si="25"/>
        <v>3311.0547</v>
      </c>
      <c r="D809" s="58" t="s">
        <v>694</v>
      </c>
      <c r="E809" s="57" t="s">
        <v>11</v>
      </c>
      <c r="F809" s="57" t="s">
        <v>28</v>
      </c>
    </row>
    <row r="810" spans="1:6" ht="30" x14ac:dyDescent="0.25">
      <c r="A810" s="57" t="s">
        <v>915</v>
      </c>
      <c r="B810" s="58" t="str">
        <f t="shared" si="24"/>
        <v xml:space="preserve"> 16" Water Pipe, CLSM Backfill (Restrained Joints)</v>
      </c>
      <c r="C810" s="57" t="str">
        <f t="shared" si="25"/>
        <v>3311.0548</v>
      </c>
      <c r="D810" s="58" t="s">
        <v>694</v>
      </c>
      <c r="E810" s="57" t="s">
        <v>11</v>
      </c>
      <c r="F810" s="57" t="s">
        <v>28</v>
      </c>
    </row>
    <row r="811" spans="1:6" x14ac:dyDescent="0.25">
      <c r="A811" s="57" t="s">
        <v>916</v>
      </c>
      <c r="B811" s="58" t="str">
        <f t="shared" si="24"/>
        <v xml:space="preserve"> 16" DIP Water</v>
      </c>
      <c r="C811" s="57" t="str">
        <f t="shared" si="25"/>
        <v>3311.0551</v>
      </c>
      <c r="D811" s="58" t="s">
        <v>694</v>
      </c>
      <c r="E811" s="57" t="s">
        <v>11</v>
      </c>
      <c r="F811" s="57" t="s">
        <v>839</v>
      </c>
    </row>
    <row r="812" spans="1:6" x14ac:dyDescent="0.25">
      <c r="A812" s="57" t="s">
        <v>917</v>
      </c>
      <c r="B812" s="58" t="str">
        <f t="shared" si="24"/>
        <v xml:space="preserve"> 16" DIP Water, CSS Backfill</v>
      </c>
      <c r="C812" s="57" t="str">
        <f t="shared" si="25"/>
        <v>3311.0552</v>
      </c>
      <c r="D812" s="58" t="s">
        <v>694</v>
      </c>
      <c r="E812" s="57" t="s">
        <v>11</v>
      </c>
      <c r="F812" s="57" t="s">
        <v>839</v>
      </c>
    </row>
    <row r="813" spans="1:6" x14ac:dyDescent="0.25">
      <c r="A813" s="57" t="s">
        <v>918</v>
      </c>
      <c r="B813" s="58" t="str">
        <f t="shared" si="24"/>
        <v xml:space="preserve"> 16" DIP Water, Select Backfill</v>
      </c>
      <c r="C813" s="57" t="str">
        <f t="shared" si="25"/>
        <v>3311.0553</v>
      </c>
      <c r="D813" s="58" t="s">
        <v>694</v>
      </c>
      <c r="E813" s="57" t="s">
        <v>11</v>
      </c>
      <c r="F813" s="57" t="s">
        <v>839</v>
      </c>
    </row>
    <row r="814" spans="1:6" x14ac:dyDescent="0.25">
      <c r="A814" s="57" t="s">
        <v>919</v>
      </c>
      <c r="B814" s="58" t="str">
        <f t="shared" si="24"/>
        <v xml:space="preserve"> 16" DIP Water (Restrained Joints)</v>
      </c>
      <c r="C814" s="57" t="str">
        <f t="shared" si="25"/>
        <v>3311.0554</v>
      </c>
      <c r="D814" s="58" t="s">
        <v>694</v>
      </c>
      <c r="E814" s="57" t="s">
        <v>11</v>
      </c>
      <c r="F814" s="57" t="s">
        <v>839</v>
      </c>
    </row>
    <row r="815" spans="1:6" x14ac:dyDescent="0.25">
      <c r="A815" s="57" t="s">
        <v>920</v>
      </c>
      <c r="B815" s="58" t="str">
        <f t="shared" si="24"/>
        <v xml:space="preserve"> 16" DIP Water, CSS Backfill (Restrained Joints)</v>
      </c>
      <c r="C815" s="57" t="str">
        <f t="shared" si="25"/>
        <v>3311.0555</v>
      </c>
      <c r="D815" s="58" t="s">
        <v>694</v>
      </c>
      <c r="E815" s="57" t="s">
        <v>11</v>
      </c>
      <c r="F815" s="57" t="s">
        <v>839</v>
      </c>
    </row>
    <row r="816" spans="1:6" x14ac:dyDescent="0.25">
      <c r="A816" s="57" t="s">
        <v>921</v>
      </c>
      <c r="B816" s="58" t="str">
        <f t="shared" si="24"/>
        <v xml:space="preserve"> 16" DIP Water, Select Backfill (Restrained Joints)</v>
      </c>
      <c r="C816" s="57" t="str">
        <f t="shared" si="25"/>
        <v>3311.0556</v>
      </c>
      <c r="D816" s="58" t="s">
        <v>694</v>
      </c>
      <c r="E816" s="57" t="s">
        <v>11</v>
      </c>
      <c r="F816" s="57" t="s">
        <v>839</v>
      </c>
    </row>
    <row r="817" spans="1:6" x14ac:dyDescent="0.25">
      <c r="A817" s="57" t="s">
        <v>922</v>
      </c>
      <c r="B817" s="58" t="str">
        <f t="shared" si="24"/>
        <v xml:space="preserve"> 16" DIP Water, CLSM Backfill</v>
      </c>
      <c r="C817" s="57" t="str">
        <f t="shared" si="25"/>
        <v>3311.0557</v>
      </c>
      <c r="D817" s="58" t="s">
        <v>694</v>
      </c>
      <c r="E817" s="57" t="s">
        <v>11</v>
      </c>
      <c r="F817" s="57" t="s">
        <v>839</v>
      </c>
    </row>
    <row r="818" spans="1:6" ht="30" x14ac:dyDescent="0.25">
      <c r="A818" s="57" t="s">
        <v>923</v>
      </c>
      <c r="B818" s="58" t="str">
        <f t="shared" si="24"/>
        <v xml:space="preserve"> 16" DIP Water, CLSM Backfill (Restrained Joints)</v>
      </c>
      <c r="C818" s="57" t="str">
        <f t="shared" si="25"/>
        <v>3311.0558</v>
      </c>
      <c r="D818" s="58" t="s">
        <v>694</v>
      </c>
      <c r="E818" s="57" t="s">
        <v>11</v>
      </c>
      <c r="F818" s="57" t="s">
        <v>839</v>
      </c>
    </row>
    <row r="819" spans="1:6" x14ac:dyDescent="0.25">
      <c r="A819" s="57" t="s">
        <v>924</v>
      </c>
      <c r="B819" s="58" t="str">
        <f t="shared" si="24"/>
        <v xml:space="preserve"> 16" PVC C905 Water Pipe</v>
      </c>
      <c r="C819" s="57" t="str">
        <f t="shared" si="25"/>
        <v>3311.0561</v>
      </c>
      <c r="D819" s="58" t="s">
        <v>694</v>
      </c>
      <c r="E819" s="57" t="s">
        <v>11</v>
      </c>
      <c r="F819" s="57" t="s">
        <v>844</v>
      </c>
    </row>
    <row r="820" spans="1:6" x14ac:dyDescent="0.25">
      <c r="A820" s="57" t="s">
        <v>925</v>
      </c>
      <c r="B820" s="58" t="str">
        <f t="shared" si="24"/>
        <v xml:space="preserve"> 16" PVC C905 Water Pipe, CSS Backfill</v>
      </c>
      <c r="C820" s="57" t="str">
        <f t="shared" si="25"/>
        <v>3311.0562</v>
      </c>
      <c r="D820" s="58" t="s">
        <v>694</v>
      </c>
      <c r="E820" s="57" t="s">
        <v>11</v>
      </c>
      <c r="F820" s="57" t="s">
        <v>844</v>
      </c>
    </row>
    <row r="821" spans="1:6" x14ac:dyDescent="0.25">
      <c r="A821" s="57" t="s">
        <v>926</v>
      </c>
      <c r="B821" s="58" t="str">
        <f t="shared" si="24"/>
        <v xml:space="preserve"> 16" PVC C905 Water Pipe, Select Backfill</v>
      </c>
      <c r="C821" s="57" t="str">
        <f t="shared" si="25"/>
        <v>3311.0563</v>
      </c>
      <c r="D821" s="58" t="s">
        <v>694</v>
      </c>
      <c r="E821" s="57" t="s">
        <v>11</v>
      </c>
      <c r="F821" s="57" t="s">
        <v>844</v>
      </c>
    </row>
    <row r="822" spans="1:6" x14ac:dyDescent="0.25">
      <c r="A822" s="57" t="s">
        <v>927</v>
      </c>
      <c r="B822" s="58" t="str">
        <f t="shared" si="24"/>
        <v xml:space="preserve"> 16" PVC C905 Water Pipe (Restrained Joints)</v>
      </c>
      <c r="C822" s="57" t="str">
        <f t="shared" si="25"/>
        <v>3311.0564</v>
      </c>
      <c r="D822" s="58" t="s">
        <v>694</v>
      </c>
      <c r="E822" s="57" t="s">
        <v>11</v>
      </c>
      <c r="F822" s="57" t="s">
        <v>844</v>
      </c>
    </row>
    <row r="823" spans="1:6" ht="30" x14ac:dyDescent="0.25">
      <c r="A823" s="57" t="s">
        <v>928</v>
      </c>
      <c r="B823" s="58" t="str">
        <f t="shared" si="24"/>
        <v xml:space="preserve"> 16" PVC C905 Water Pipe, CSS Backfill (Restrained Joints)</v>
      </c>
      <c r="C823" s="57" t="str">
        <f t="shared" si="25"/>
        <v>3311.0565</v>
      </c>
      <c r="D823" s="58" t="s">
        <v>694</v>
      </c>
      <c r="E823" s="57" t="s">
        <v>11</v>
      </c>
      <c r="F823" s="57" t="s">
        <v>844</v>
      </c>
    </row>
    <row r="824" spans="1:6" ht="30" x14ac:dyDescent="0.25">
      <c r="A824" s="57" t="s">
        <v>929</v>
      </c>
      <c r="B824" s="58" t="str">
        <f t="shared" si="24"/>
        <v xml:space="preserve"> 16" PVC C905 Water Pipe, Select Backfill (Restrained Joints)</v>
      </c>
      <c r="C824" s="57" t="str">
        <f t="shared" si="25"/>
        <v>3311.0566</v>
      </c>
      <c r="D824" s="58" t="s">
        <v>694</v>
      </c>
      <c r="E824" s="57" t="s">
        <v>11</v>
      </c>
      <c r="F824" s="57" t="s">
        <v>844</v>
      </c>
    </row>
    <row r="825" spans="1:6" x14ac:dyDescent="0.25">
      <c r="A825" s="57" t="s">
        <v>930</v>
      </c>
      <c r="B825" s="58" t="str">
        <f t="shared" si="24"/>
        <v xml:space="preserve"> 16" PVC C905 Water Pipe, CLSM Backfill</v>
      </c>
      <c r="C825" s="57" t="str">
        <f t="shared" si="25"/>
        <v>3311.0567</v>
      </c>
      <c r="D825" s="58" t="s">
        <v>694</v>
      </c>
      <c r="E825" s="57" t="s">
        <v>11</v>
      </c>
      <c r="F825" s="57" t="s">
        <v>844</v>
      </c>
    </row>
    <row r="826" spans="1:6" ht="30" x14ac:dyDescent="0.25">
      <c r="A826" s="57" t="s">
        <v>931</v>
      </c>
      <c r="B826" s="58" t="str">
        <f t="shared" si="24"/>
        <v xml:space="preserve"> 16" PVC C905 Water Pipe, CLSM Backfill (Restrained Joints)</v>
      </c>
      <c r="C826" s="57" t="str">
        <f t="shared" si="25"/>
        <v>3311.0568</v>
      </c>
      <c r="D826" s="58" t="s">
        <v>694</v>
      </c>
      <c r="E826" s="57" t="s">
        <v>11</v>
      </c>
      <c r="F826" s="57" t="s">
        <v>844</v>
      </c>
    </row>
    <row r="827" spans="1:6" x14ac:dyDescent="0.25">
      <c r="A827" s="57" t="s">
        <v>932</v>
      </c>
      <c r="B827" s="58" t="str">
        <f t="shared" si="24"/>
        <v xml:space="preserve"> 24" Water Pipe</v>
      </c>
      <c r="C827" s="57" t="str">
        <f t="shared" si="25"/>
        <v>3311.0641</v>
      </c>
      <c r="D827" s="58" t="s">
        <v>694</v>
      </c>
      <c r="E827" s="57" t="s">
        <v>11</v>
      </c>
      <c r="F827" s="57" t="s">
        <v>933</v>
      </c>
    </row>
    <row r="828" spans="1:6" x14ac:dyDescent="0.25">
      <c r="A828" s="57" t="s">
        <v>934</v>
      </c>
      <c r="B828" s="58" t="str">
        <f t="shared" si="24"/>
        <v xml:space="preserve"> 24" Water Pipe, CSS Backfill</v>
      </c>
      <c r="C828" s="57" t="str">
        <f t="shared" si="25"/>
        <v>3311.0642</v>
      </c>
      <c r="D828" s="58" t="s">
        <v>694</v>
      </c>
      <c r="E828" s="57" t="s">
        <v>11</v>
      </c>
      <c r="F828" s="57" t="s">
        <v>933</v>
      </c>
    </row>
    <row r="829" spans="1:6" x14ac:dyDescent="0.25">
      <c r="A829" s="57" t="s">
        <v>935</v>
      </c>
      <c r="B829" s="58" t="str">
        <f t="shared" si="24"/>
        <v xml:space="preserve"> 24" Water Pipe, Select Backfill</v>
      </c>
      <c r="C829" s="57" t="str">
        <f t="shared" si="25"/>
        <v>3311.0643</v>
      </c>
      <c r="D829" s="58" t="s">
        <v>694</v>
      </c>
      <c r="E829" s="57" t="s">
        <v>11</v>
      </c>
      <c r="F829" s="57" t="s">
        <v>933</v>
      </c>
    </row>
    <row r="830" spans="1:6" x14ac:dyDescent="0.25">
      <c r="A830" s="57" t="s">
        <v>936</v>
      </c>
      <c r="B830" s="58" t="str">
        <f t="shared" si="24"/>
        <v xml:space="preserve"> 24" Water Pipe (Restrained Joints)</v>
      </c>
      <c r="C830" s="57" t="str">
        <f t="shared" si="25"/>
        <v>3311.0644</v>
      </c>
      <c r="D830" s="58" t="s">
        <v>694</v>
      </c>
      <c r="E830" s="57" t="s">
        <v>11</v>
      </c>
      <c r="F830" s="57" t="s">
        <v>933</v>
      </c>
    </row>
    <row r="831" spans="1:6" x14ac:dyDescent="0.25">
      <c r="A831" s="57" t="s">
        <v>937</v>
      </c>
      <c r="B831" s="58" t="str">
        <f t="shared" si="24"/>
        <v xml:space="preserve"> 24" Water Pipe, CSS Backfill (Restrained Joints)</v>
      </c>
      <c r="C831" s="57" t="str">
        <f t="shared" si="25"/>
        <v>3311.0645</v>
      </c>
      <c r="D831" s="58" t="s">
        <v>694</v>
      </c>
      <c r="E831" s="57" t="s">
        <v>11</v>
      </c>
      <c r="F831" s="57" t="s">
        <v>933</v>
      </c>
    </row>
    <row r="832" spans="1:6" x14ac:dyDescent="0.25">
      <c r="A832" s="57" t="s">
        <v>938</v>
      </c>
      <c r="B832" s="58" t="str">
        <f t="shared" si="24"/>
        <v xml:space="preserve"> 24" Water Pipe, Select Backfill (Restrained Joints)</v>
      </c>
      <c r="C832" s="57" t="str">
        <f t="shared" si="25"/>
        <v>3311.0646</v>
      </c>
      <c r="D832" s="58" t="s">
        <v>694</v>
      </c>
      <c r="E832" s="57" t="s">
        <v>11</v>
      </c>
      <c r="F832" s="57" t="s">
        <v>933</v>
      </c>
    </row>
    <row r="833" spans="1:6" x14ac:dyDescent="0.25">
      <c r="A833" s="57" t="s">
        <v>939</v>
      </c>
      <c r="B833" s="58" t="str">
        <f t="shared" si="24"/>
        <v xml:space="preserve"> 24" Water Pipe, CLSM Backfill</v>
      </c>
      <c r="C833" s="57" t="str">
        <f t="shared" si="25"/>
        <v>3311.0647</v>
      </c>
      <c r="D833" s="58" t="s">
        <v>694</v>
      </c>
      <c r="E833" s="57" t="s">
        <v>11</v>
      </c>
      <c r="F833" s="57" t="s">
        <v>933</v>
      </c>
    </row>
    <row r="834" spans="1:6" ht="30" x14ac:dyDescent="0.25">
      <c r="A834" s="57" t="s">
        <v>940</v>
      </c>
      <c r="B834" s="58" t="str">
        <f t="shared" si="24"/>
        <v xml:space="preserve"> 24" Water Pipe, CLSM Backfill (Restrained Joints)</v>
      </c>
      <c r="C834" s="57" t="str">
        <f t="shared" si="25"/>
        <v>3311.0648</v>
      </c>
      <c r="D834" s="58" t="s">
        <v>694</v>
      </c>
      <c r="E834" s="57" t="s">
        <v>11</v>
      </c>
      <c r="F834" s="57" t="s">
        <v>933</v>
      </c>
    </row>
    <row r="835" spans="1:6" x14ac:dyDescent="0.25">
      <c r="A835" s="57" t="s">
        <v>941</v>
      </c>
      <c r="B835" s="58" t="str">
        <f t="shared" ref="B835:B898" si="26">RIGHT(A835,LEN(A835)-FIND(" ",A835))</f>
        <v xml:space="preserve"> 24" DIP Water</v>
      </c>
      <c r="C835" s="57" t="str">
        <f t="shared" ref="C835:C898" si="27">LEFT(A835,9)</f>
        <v>3311.0651</v>
      </c>
      <c r="D835" s="58" t="s">
        <v>694</v>
      </c>
      <c r="E835" s="57" t="s">
        <v>11</v>
      </c>
      <c r="F835" s="57" t="s">
        <v>839</v>
      </c>
    </row>
    <row r="836" spans="1:6" x14ac:dyDescent="0.25">
      <c r="A836" s="57" t="s">
        <v>942</v>
      </c>
      <c r="B836" s="58" t="str">
        <f t="shared" si="26"/>
        <v xml:space="preserve"> 24" DIP Water, CSS Backfill</v>
      </c>
      <c r="C836" s="57" t="str">
        <f t="shared" si="27"/>
        <v>3311.0652</v>
      </c>
      <c r="D836" s="58" t="s">
        <v>694</v>
      </c>
      <c r="E836" s="57" t="s">
        <v>11</v>
      </c>
      <c r="F836" s="57" t="s">
        <v>839</v>
      </c>
    </row>
    <row r="837" spans="1:6" x14ac:dyDescent="0.25">
      <c r="A837" s="57" t="s">
        <v>943</v>
      </c>
      <c r="B837" s="58" t="str">
        <f t="shared" si="26"/>
        <v xml:space="preserve"> 24" DIP Water, Select Backfill</v>
      </c>
      <c r="C837" s="57" t="str">
        <f t="shared" si="27"/>
        <v>3311.0653</v>
      </c>
      <c r="D837" s="58" t="s">
        <v>694</v>
      </c>
      <c r="E837" s="57" t="s">
        <v>11</v>
      </c>
      <c r="F837" s="57" t="s">
        <v>839</v>
      </c>
    </row>
    <row r="838" spans="1:6" x14ac:dyDescent="0.25">
      <c r="A838" s="57" t="s">
        <v>944</v>
      </c>
      <c r="B838" s="58" t="str">
        <f t="shared" si="26"/>
        <v xml:space="preserve"> 24" DIP Water (Restrained Joints)</v>
      </c>
      <c r="C838" s="57" t="str">
        <f t="shared" si="27"/>
        <v>3311.0654</v>
      </c>
      <c r="D838" s="58" t="s">
        <v>694</v>
      </c>
      <c r="E838" s="57" t="s">
        <v>11</v>
      </c>
      <c r="F838" s="57" t="s">
        <v>839</v>
      </c>
    </row>
    <row r="839" spans="1:6" x14ac:dyDescent="0.25">
      <c r="A839" s="57" t="s">
        <v>945</v>
      </c>
      <c r="B839" s="58" t="str">
        <f t="shared" si="26"/>
        <v xml:space="preserve"> 24" DIP Water, CSS Backfill (Restrained Joints)</v>
      </c>
      <c r="C839" s="57" t="str">
        <f t="shared" si="27"/>
        <v>3311.0655</v>
      </c>
      <c r="D839" s="58" t="s">
        <v>694</v>
      </c>
      <c r="E839" s="57" t="s">
        <v>11</v>
      </c>
      <c r="F839" s="57" t="s">
        <v>839</v>
      </c>
    </row>
    <row r="840" spans="1:6" x14ac:dyDescent="0.25">
      <c r="A840" s="57" t="s">
        <v>946</v>
      </c>
      <c r="B840" s="58" t="str">
        <f t="shared" si="26"/>
        <v xml:space="preserve"> 24" DIP Water, Select Backfill (Restrained Joints)</v>
      </c>
      <c r="C840" s="57" t="str">
        <f t="shared" si="27"/>
        <v>3311.0656</v>
      </c>
      <c r="D840" s="58" t="s">
        <v>694</v>
      </c>
      <c r="E840" s="57" t="s">
        <v>11</v>
      </c>
      <c r="F840" s="57" t="s">
        <v>839</v>
      </c>
    </row>
    <row r="841" spans="1:6" x14ac:dyDescent="0.25">
      <c r="A841" s="57" t="s">
        <v>947</v>
      </c>
      <c r="B841" s="58" t="str">
        <f t="shared" si="26"/>
        <v xml:space="preserve"> 24" DIP Water, CLSM Backfill</v>
      </c>
      <c r="C841" s="57" t="str">
        <f t="shared" si="27"/>
        <v>3311.0657</v>
      </c>
      <c r="D841" s="58" t="s">
        <v>694</v>
      </c>
      <c r="E841" s="57" t="s">
        <v>11</v>
      </c>
      <c r="F841" s="57" t="s">
        <v>839</v>
      </c>
    </row>
    <row r="842" spans="1:6" ht="30" x14ac:dyDescent="0.25">
      <c r="A842" s="57" t="s">
        <v>948</v>
      </c>
      <c r="B842" s="58" t="str">
        <f t="shared" si="26"/>
        <v xml:space="preserve"> 24" DIP Water, CLSM Backfill (Restrained Joints)</v>
      </c>
      <c r="C842" s="57" t="str">
        <f t="shared" si="27"/>
        <v>3311.0658</v>
      </c>
      <c r="D842" s="58" t="s">
        <v>694</v>
      </c>
      <c r="E842" s="57" t="s">
        <v>11</v>
      </c>
      <c r="F842" s="57" t="s">
        <v>839</v>
      </c>
    </row>
    <row r="843" spans="1:6" x14ac:dyDescent="0.25">
      <c r="A843" s="57" t="s">
        <v>949</v>
      </c>
      <c r="B843" s="58" t="str">
        <f t="shared" si="26"/>
        <v xml:space="preserve"> 24" PVC C905 Water Pipe</v>
      </c>
      <c r="C843" s="57" t="str">
        <f t="shared" si="27"/>
        <v>3311.0661</v>
      </c>
      <c r="D843" s="58" t="s">
        <v>694</v>
      </c>
      <c r="E843" s="57" t="s">
        <v>11</v>
      </c>
      <c r="F843" s="57" t="s">
        <v>844</v>
      </c>
    </row>
    <row r="844" spans="1:6" x14ac:dyDescent="0.25">
      <c r="A844" s="57" t="s">
        <v>950</v>
      </c>
      <c r="B844" s="58" t="str">
        <f t="shared" si="26"/>
        <v xml:space="preserve"> 24" PVC C905 Water Pipe, CSS Backfill</v>
      </c>
      <c r="C844" s="57" t="str">
        <f t="shared" si="27"/>
        <v>3311.0662</v>
      </c>
      <c r="D844" s="58" t="s">
        <v>694</v>
      </c>
      <c r="E844" s="57" t="s">
        <v>11</v>
      </c>
      <c r="F844" s="57" t="s">
        <v>844</v>
      </c>
    </row>
    <row r="845" spans="1:6" x14ac:dyDescent="0.25">
      <c r="A845" s="57" t="s">
        <v>951</v>
      </c>
      <c r="B845" s="58" t="str">
        <f t="shared" si="26"/>
        <v xml:space="preserve"> 24" PVC C905 Water Pipe, Select Backfill</v>
      </c>
      <c r="C845" s="57" t="str">
        <f t="shared" si="27"/>
        <v>3311.0663</v>
      </c>
      <c r="D845" s="58" t="s">
        <v>694</v>
      </c>
      <c r="E845" s="57" t="s">
        <v>11</v>
      </c>
      <c r="F845" s="57" t="s">
        <v>844</v>
      </c>
    </row>
    <row r="846" spans="1:6" x14ac:dyDescent="0.25">
      <c r="A846" s="57" t="s">
        <v>952</v>
      </c>
      <c r="B846" s="58" t="str">
        <f t="shared" si="26"/>
        <v xml:space="preserve"> 24" PVC C905 Water Pipe (Restrained Joints)</v>
      </c>
      <c r="C846" s="57" t="str">
        <f t="shared" si="27"/>
        <v>3311.0664</v>
      </c>
      <c r="D846" s="58" t="s">
        <v>694</v>
      </c>
      <c r="E846" s="57" t="s">
        <v>11</v>
      </c>
      <c r="F846" s="57" t="s">
        <v>844</v>
      </c>
    </row>
    <row r="847" spans="1:6" ht="30" x14ac:dyDescent="0.25">
      <c r="A847" s="57" t="s">
        <v>953</v>
      </c>
      <c r="B847" s="58" t="str">
        <f t="shared" si="26"/>
        <v xml:space="preserve"> 24" PVC C905 Water Pipe, CSS Backfill (Restrained Joints)</v>
      </c>
      <c r="C847" s="57" t="str">
        <f t="shared" si="27"/>
        <v>3311.0665</v>
      </c>
      <c r="D847" s="58" t="s">
        <v>694</v>
      </c>
      <c r="E847" s="57" t="s">
        <v>11</v>
      </c>
      <c r="F847" s="57" t="s">
        <v>844</v>
      </c>
    </row>
    <row r="848" spans="1:6" ht="30" x14ac:dyDescent="0.25">
      <c r="A848" s="57" t="s">
        <v>954</v>
      </c>
      <c r="B848" s="58" t="str">
        <f t="shared" si="26"/>
        <v xml:space="preserve"> 24" PVC C905 Water Pipe, Select Backfill (Restrained Joints)</v>
      </c>
      <c r="C848" s="57" t="str">
        <f t="shared" si="27"/>
        <v>3311.0666</v>
      </c>
      <c r="D848" s="58" t="s">
        <v>694</v>
      </c>
      <c r="E848" s="57" t="s">
        <v>11</v>
      </c>
      <c r="F848" s="57" t="s">
        <v>844</v>
      </c>
    </row>
    <row r="849" spans="1:6" x14ac:dyDescent="0.25">
      <c r="A849" s="57" t="s">
        <v>955</v>
      </c>
      <c r="B849" s="58" t="str">
        <f t="shared" si="26"/>
        <v xml:space="preserve"> 24" PVC C905 Water Pipe, CLSM Backfill</v>
      </c>
      <c r="C849" s="57" t="str">
        <f t="shared" si="27"/>
        <v>3311.0667</v>
      </c>
      <c r="D849" s="58" t="s">
        <v>694</v>
      </c>
      <c r="E849" s="57" t="s">
        <v>11</v>
      </c>
      <c r="F849" s="57" t="s">
        <v>844</v>
      </c>
    </row>
    <row r="850" spans="1:6" ht="30" x14ac:dyDescent="0.25">
      <c r="A850" s="57" t="s">
        <v>956</v>
      </c>
      <c r="B850" s="58" t="str">
        <f t="shared" si="26"/>
        <v xml:space="preserve"> 24" PVC C905 Water Pipe, CLSM Backfill (Restrained Joints)</v>
      </c>
      <c r="C850" s="57" t="str">
        <f t="shared" si="27"/>
        <v>3311.0668</v>
      </c>
      <c r="D850" s="58" t="s">
        <v>694</v>
      </c>
      <c r="E850" s="57" t="s">
        <v>11</v>
      </c>
      <c r="F850" s="57" t="s">
        <v>844</v>
      </c>
    </row>
    <row r="851" spans="1:6" x14ac:dyDescent="0.25">
      <c r="A851" s="57" t="s">
        <v>957</v>
      </c>
      <c r="B851" s="58" t="str">
        <f t="shared" si="26"/>
        <v xml:space="preserve"> 24" Steel AWWA C200 Water Pipe</v>
      </c>
      <c r="C851" s="57" t="str">
        <f t="shared" si="27"/>
        <v>3311.0671</v>
      </c>
      <c r="D851" s="58" t="s">
        <v>694</v>
      </c>
      <c r="E851" s="57" t="s">
        <v>11</v>
      </c>
      <c r="F851" s="57" t="s">
        <v>829</v>
      </c>
    </row>
    <row r="852" spans="1:6" x14ac:dyDescent="0.25">
      <c r="A852" s="57" t="s">
        <v>958</v>
      </c>
      <c r="B852" s="58" t="str">
        <f t="shared" si="26"/>
        <v xml:space="preserve"> 24" Steel AWWA C200 Water Pipe, CSS Backfill</v>
      </c>
      <c r="C852" s="57" t="str">
        <f t="shared" si="27"/>
        <v>3311.0672</v>
      </c>
      <c r="D852" s="58" t="s">
        <v>694</v>
      </c>
      <c r="E852" s="57" t="s">
        <v>11</v>
      </c>
      <c r="F852" s="57" t="s">
        <v>829</v>
      </c>
    </row>
    <row r="853" spans="1:6" ht="30" x14ac:dyDescent="0.25">
      <c r="A853" s="57" t="s">
        <v>959</v>
      </c>
      <c r="B853" s="58" t="str">
        <f t="shared" si="26"/>
        <v xml:space="preserve"> 24" Steel AWWA C200 Water Pipe, Select Backfill</v>
      </c>
      <c r="C853" s="57" t="str">
        <f t="shared" si="27"/>
        <v>3311.0673</v>
      </c>
      <c r="D853" s="58" t="s">
        <v>694</v>
      </c>
      <c r="E853" s="57" t="s">
        <v>11</v>
      </c>
      <c r="F853" s="57" t="s">
        <v>829</v>
      </c>
    </row>
    <row r="854" spans="1:6" ht="30" x14ac:dyDescent="0.25">
      <c r="A854" s="57" t="s">
        <v>960</v>
      </c>
      <c r="B854" s="58" t="str">
        <f t="shared" si="26"/>
        <v xml:space="preserve"> 24" Steel AWWA C200 Water Pipe (Restrained Joints)</v>
      </c>
      <c r="C854" s="57" t="str">
        <f t="shared" si="27"/>
        <v>3311.0674</v>
      </c>
      <c r="D854" s="58" t="s">
        <v>694</v>
      </c>
      <c r="E854" s="57" t="s">
        <v>11</v>
      </c>
      <c r="F854" s="57" t="s">
        <v>829</v>
      </c>
    </row>
    <row r="855" spans="1:6" ht="30" x14ac:dyDescent="0.25">
      <c r="A855" s="57" t="s">
        <v>961</v>
      </c>
      <c r="B855" s="58" t="str">
        <f t="shared" si="26"/>
        <v xml:space="preserve"> 24" Steel AWWA C200 Water Pipe, CSS Backfill (Restrained Joints)</v>
      </c>
      <c r="C855" s="57" t="str">
        <f t="shared" si="27"/>
        <v>3311.0675</v>
      </c>
      <c r="D855" s="58" t="s">
        <v>694</v>
      </c>
      <c r="E855" s="57" t="s">
        <v>11</v>
      </c>
      <c r="F855" s="57" t="s">
        <v>829</v>
      </c>
    </row>
    <row r="856" spans="1:6" ht="30" x14ac:dyDescent="0.25">
      <c r="A856" s="57" t="s">
        <v>962</v>
      </c>
      <c r="B856" s="58" t="str">
        <f t="shared" si="26"/>
        <v xml:space="preserve"> 24" Steel AWWA C200 Water Pipe, Select Backfill (Restrained Joints)</v>
      </c>
      <c r="C856" s="57" t="str">
        <f t="shared" si="27"/>
        <v>3311.0676</v>
      </c>
      <c r="D856" s="58" t="s">
        <v>694</v>
      </c>
      <c r="E856" s="57" t="s">
        <v>11</v>
      </c>
      <c r="F856" s="57" t="s">
        <v>829</v>
      </c>
    </row>
    <row r="857" spans="1:6" ht="30" x14ac:dyDescent="0.25">
      <c r="A857" s="57" t="s">
        <v>963</v>
      </c>
      <c r="B857" s="58" t="str">
        <f t="shared" si="26"/>
        <v xml:space="preserve"> 24" Steel AWWA C200 Water Pipe, CLSM Backfill</v>
      </c>
      <c r="C857" s="57" t="str">
        <f t="shared" si="27"/>
        <v>3311.0677</v>
      </c>
      <c r="D857" s="58" t="s">
        <v>694</v>
      </c>
      <c r="E857" s="57" t="s">
        <v>11</v>
      </c>
      <c r="F857" s="57" t="s">
        <v>829</v>
      </c>
    </row>
    <row r="858" spans="1:6" ht="30" x14ac:dyDescent="0.25">
      <c r="A858" s="57" t="s">
        <v>964</v>
      </c>
      <c r="B858" s="58" t="str">
        <f t="shared" si="26"/>
        <v xml:space="preserve"> 24" Steel AWWA C200 Water Pipe, CLSM Backfill (Restrained Joints)</v>
      </c>
      <c r="C858" s="57" t="str">
        <f t="shared" si="27"/>
        <v>3311.0678</v>
      </c>
      <c r="D858" s="58" t="s">
        <v>694</v>
      </c>
      <c r="E858" s="57" t="s">
        <v>11</v>
      </c>
      <c r="F858" s="57" t="s">
        <v>829</v>
      </c>
    </row>
    <row r="859" spans="1:6" x14ac:dyDescent="0.25">
      <c r="A859" s="57" t="s">
        <v>965</v>
      </c>
      <c r="B859" s="58" t="str">
        <f t="shared" si="26"/>
        <v xml:space="preserve"> 24" Concrete AWWA C303 Water Pipe</v>
      </c>
      <c r="C859" s="57" t="str">
        <f t="shared" si="27"/>
        <v>3311.0681</v>
      </c>
      <c r="D859" s="58" t="s">
        <v>694</v>
      </c>
      <c r="E859" s="57" t="s">
        <v>11</v>
      </c>
      <c r="F859" s="57" t="s">
        <v>831</v>
      </c>
    </row>
    <row r="860" spans="1:6" ht="30" x14ac:dyDescent="0.25">
      <c r="A860" s="57" t="s">
        <v>966</v>
      </c>
      <c r="B860" s="58" t="str">
        <f t="shared" si="26"/>
        <v xml:space="preserve"> 24" Concrete AWWA C303 Water Pipe, CSS Backfill</v>
      </c>
      <c r="C860" s="57" t="str">
        <f t="shared" si="27"/>
        <v>3311.0682</v>
      </c>
      <c r="D860" s="58" t="s">
        <v>694</v>
      </c>
      <c r="E860" s="57" t="s">
        <v>11</v>
      </c>
      <c r="F860" s="57" t="s">
        <v>831</v>
      </c>
    </row>
    <row r="861" spans="1:6" ht="30" x14ac:dyDescent="0.25">
      <c r="A861" s="57" t="s">
        <v>967</v>
      </c>
      <c r="B861" s="58" t="str">
        <f t="shared" si="26"/>
        <v xml:space="preserve"> 24" Concrete AWWA C303 Water Pipe, Select Backfill</v>
      </c>
      <c r="C861" s="57" t="str">
        <f t="shared" si="27"/>
        <v>3311.0683</v>
      </c>
      <c r="D861" s="58" t="s">
        <v>694</v>
      </c>
      <c r="E861" s="57" t="s">
        <v>11</v>
      </c>
      <c r="F861" s="57" t="s">
        <v>831</v>
      </c>
    </row>
    <row r="862" spans="1:6" ht="30" x14ac:dyDescent="0.25">
      <c r="A862" s="57" t="s">
        <v>968</v>
      </c>
      <c r="B862" s="58" t="str">
        <f t="shared" si="26"/>
        <v xml:space="preserve"> 24" Concrete AWWA C303 Water Pipe (Restrained Joints)</v>
      </c>
      <c r="C862" s="57" t="str">
        <f t="shared" si="27"/>
        <v>3311.0684</v>
      </c>
      <c r="D862" s="58" t="s">
        <v>694</v>
      </c>
      <c r="E862" s="57" t="s">
        <v>11</v>
      </c>
      <c r="F862" s="57" t="s">
        <v>831</v>
      </c>
    </row>
    <row r="863" spans="1:6" ht="30" x14ac:dyDescent="0.25">
      <c r="A863" s="57" t="s">
        <v>969</v>
      </c>
      <c r="B863" s="58" t="str">
        <f t="shared" si="26"/>
        <v xml:space="preserve"> 24" Concrete AWWA C303 Water Pipe, CSS Backfill (Restrained Joints)</v>
      </c>
      <c r="C863" s="57" t="str">
        <f t="shared" si="27"/>
        <v>3311.0685</v>
      </c>
      <c r="D863" s="58" t="s">
        <v>694</v>
      </c>
      <c r="E863" s="57" t="s">
        <v>11</v>
      </c>
      <c r="F863" s="57" t="s">
        <v>831</v>
      </c>
    </row>
    <row r="864" spans="1:6" ht="30" x14ac:dyDescent="0.25">
      <c r="A864" s="57" t="s">
        <v>970</v>
      </c>
      <c r="B864" s="58" t="str">
        <f t="shared" si="26"/>
        <v xml:space="preserve"> 24" Concrete AWWA C303 Water Pipe, Select Backfill (Restrained Joints)</v>
      </c>
      <c r="C864" s="57" t="str">
        <f t="shared" si="27"/>
        <v>3311.0686</v>
      </c>
      <c r="D864" s="58" t="s">
        <v>694</v>
      </c>
      <c r="E864" s="57" t="s">
        <v>11</v>
      </c>
      <c r="F864" s="57" t="s">
        <v>831</v>
      </c>
    </row>
    <row r="865" spans="1:6" ht="30" x14ac:dyDescent="0.25">
      <c r="A865" s="57" t="s">
        <v>971</v>
      </c>
      <c r="B865" s="58" t="str">
        <f t="shared" si="26"/>
        <v xml:space="preserve"> 24" Concrete AWWA C303 Water Pipe, CLSM Backfill</v>
      </c>
      <c r="C865" s="57" t="str">
        <f t="shared" si="27"/>
        <v>3311.0687</v>
      </c>
      <c r="D865" s="58" t="s">
        <v>694</v>
      </c>
      <c r="E865" s="57" t="s">
        <v>11</v>
      </c>
      <c r="F865" s="57" t="s">
        <v>831</v>
      </c>
    </row>
    <row r="866" spans="1:6" ht="30" x14ac:dyDescent="0.25">
      <c r="A866" s="57" t="s">
        <v>972</v>
      </c>
      <c r="B866" s="58" t="str">
        <f t="shared" si="26"/>
        <v xml:space="preserve"> 24" Concrete AWWA C303 Water Pipe, CLSM Backfill (Restrained Joints)</v>
      </c>
      <c r="C866" s="57" t="str">
        <f t="shared" si="27"/>
        <v>3311.0688</v>
      </c>
      <c r="D866" s="58" t="s">
        <v>694</v>
      </c>
      <c r="E866" s="57" t="s">
        <v>11</v>
      </c>
      <c r="F866" s="57" t="s">
        <v>831</v>
      </c>
    </row>
    <row r="867" spans="1:6" x14ac:dyDescent="0.25">
      <c r="A867" s="57" t="s">
        <v>973</v>
      </c>
      <c r="B867" s="58" t="str">
        <f t="shared" si="26"/>
        <v xml:space="preserve"> 30" Water Pipe</v>
      </c>
      <c r="C867" s="57" t="str">
        <f t="shared" si="27"/>
        <v>3311.0741</v>
      </c>
      <c r="D867" s="58" t="s">
        <v>694</v>
      </c>
      <c r="E867" s="57" t="s">
        <v>11</v>
      </c>
      <c r="F867" s="57" t="s">
        <v>974</v>
      </c>
    </row>
    <row r="868" spans="1:6" x14ac:dyDescent="0.25">
      <c r="A868" s="57" t="s">
        <v>975</v>
      </c>
      <c r="B868" s="58" t="str">
        <f t="shared" si="26"/>
        <v xml:space="preserve"> 30" Water Pipe, CSS Backfill</v>
      </c>
      <c r="C868" s="57" t="str">
        <f t="shared" si="27"/>
        <v>3311.0742</v>
      </c>
      <c r="D868" s="58" t="s">
        <v>694</v>
      </c>
      <c r="E868" s="57" t="s">
        <v>11</v>
      </c>
      <c r="F868" s="57" t="s">
        <v>974</v>
      </c>
    </row>
    <row r="869" spans="1:6" x14ac:dyDescent="0.25">
      <c r="A869" s="57" t="s">
        <v>976</v>
      </c>
      <c r="B869" s="58" t="str">
        <f t="shared" si="26"/>
        <v xml:space="preserve"> 30" Water Pipe, Select Backfill</v>
      </c>
      <c r="C869" s="57" t="str">
        <f t="shared" si="27"/>
        <v>3311.0743</v>
      </c>
      <c r="D869" s="58" t="s">
        <v>694</v>
      </c>
      <c r="E869" s="57" t="s">
        <v>11</v>
      </c>
      <c r="F869" s="57" t="s">
        <v>974</v>
      </c>
    </row>
    <row r="870" spans="1:6" x14ac:dyDescent="0.25">
      <c r="A870" s="57" t="s">
        <v>977</v>
      </c>
      <c r="B870" s="58" t="str">
        <f t="shared" si="26"/>
        <v xml:space="preserve"> 30" Water Pipe (Restrained Joints)</v>
      </c>
      <c r="C870" s="57" t="str">
        <f t="shared" si="27"/>
        <v>3311.0744</v>
      </c>
      <c r="D870" s="58" t="s">
        <v>694</v>
      </c>
      <c r="E870" s="57" t="s">
        <v>11</v>
      </c>
      <c r="F870" s="57" t="s">
        <v>974</v>
      </c>
    </row>
    <row r="871" spans="1:6" x14ac:dyDescent="0.25">
      <c r="A871" s="57" t="s">
        <v>978</v>
      </c>
      <c r="B871" s="58" t="str">
        <f t="shared" si="26"/>
        <v xml:space="preserve"> 30" Water Pipe, CSS Backfill (Restrained Joints)</v>
      </c>
      <c r="C871" s="57" t="str">
        <f t="shared" si="27"/>
        <v>3311.0745</v>
      </c>
      <c r="D871" s="58" t="s">
        <v>694</v>
      </c>
      <c r="E871" s="57" t="s">
        <v>11</v>
      </c>
      <c r="F871" s="57" t="s">
        <v>974</v>
      </c>
    </row>
    <row r="872" spans="1:6" x14ac:dyDescent="0.25">
      <c r="A872" s="57" t="s">
        <v>979</v>
      </c>
      <c r="B872" s="58" t="str">
        <f t="shared" si="26"/>
        <v xml:space="preserve"> 30" Water Pipe, Select Backfill (Restrained Joints)</v>
      </c>
      <c r="C872" s="57" t="str">
        <f t="shared" si="27"/>
        <v>3311.0746</v>
      </c>
      <c r="D872" s="58" t="s">
        <v>694</v>
      </c>
      <c r="E872" s="57" t="s">
        <v>11</v>
      </c>
      <c r="F872" s="57" t="s">
        <v>974</v>
      </c>
    </row>
    <row r="873" spans="1:6" x14ac:dyDescent="0.25">
      <c r="A873" s="57" t="s">
        <v>980</v>
      </c>
      <c r="B873" s="58" t="str">
        <f t="shared" si="26"/>
        <v xml:space="preserve"> 30" Water Pipe, CLSM Backfill</v>
      </c>
      <c r="C873" s="57" t="str">
        <f t="shared" si="27"/>
        <v>3311.0747</v>
      </c>
      <c r="D873" s="58" t="s">
        <v>694</v>
      </c>
      <c r="E873" s="57" t="s">
        <v>11</v>
      </c>
      <c r="F873" s="57" t="s">
        <v>974</v>
      </c>
    </row>
    <row r="874" spans="1:6" ht="30" x14ac:dyDescent="0.25">
      <c r="A874" s="57" t="s">
        <v>981</v>
      </c>
      <c r="B874" s="58" t="str">
        <f t="shared" si="26"/>
        <v xml:space="preserve"> 30" Water Pipe, CLSM Backfill (Restrained Joints)</v>
      </c>
      <c r="C874" s="57" t="str">
        <f t="shared" si="27"/>
        <v>3311.0748</v>
      </c>
      <c r="D874" s="58" t="s">
        <v>694</v>
      </c>
      <c r="E874" s="57" t="s">
        <v>11</v>
      </c>
      <c r="F874" s="57" t="s">
        <v>974</v>
      </c>
    </row>
    <row r="875" spans="1:6" x14ac:dyDescent="0.25">
      <c r="A875" s="57" t="s">
        <v>982</v>
      </c>
      <c r="B875" s="58" t="str">
        <f t="shared" si="26"/>
        <v xml:space="preserve"> 30" DIP Water</v>
      </c>
      <c r="C875" s="57" t="str">
        <f t="shared" si="27"/>
        <v>3311.0751</v>
      </c>
      <c r="D875" s="58" t="s">
        <v>694</v>
      </c>
      <c r="E875" s="57" t="s">
        <v>11</v>
      </c>
      <c r="F875" s="57" t="s">
        <v>839</v>
      </c>
    </row>
    <row r="876" spans="1:6" x14ac:dyDescent="0.25">
      <c r="A876" s="57" t="s">
        <v>983</v>
      </c>
      <c r="B876" s="58" t="str">
        <f t="shared" si="26"/>
        <v xml:space="preserve"> 30" DIP Water, CSS Backfill</v>
      </c>
      <c r="C876" s="57" t="str">
        <f t="shared" si="27"/>
        <v>3311.0752</v>
      </c>
      <c r="D876" s="58" t="s">
        <v>694</v>
      </c>
      <c r="E876" s="57" t="s">
        <v>11</v>
      </c>
      <c r="F876" s="57" t="s">
        <v>839</v>
      </c>
    </row>
    <row r="877" spans="1:6" x14ac:dyDescent="0.25">
      <c r="A877" s="57" t="s">
        <v>984</v>
      </c>
      <c r="B877" s="58" t="str">
        <f t="shared" si="26"/>
        <v xml:space="preserve"> 30" DIP Water, Select Backfill</v>
      </c>
      <c r="C877" s="57" t="str">
        <f t="shared" si="27"/>
        <v>3311.0753</v>
      </c>
      <c r="D877" s="58" t="s">
        <v>694</v>
      </c>
      <c r="E877" s="57" t="s">
        <v>11</v>
      </c>
      <c r="F877" s="57" t="s">
        <v>839</v>
      </c>
    </row>
    <row r="878" spans="1:6" x14ac:dyDescent="0.25">
      <c r="A878" s="57" t="s">
        <v>985</v>
      </c>
      <c r="B878" s="58" t="str">
        <f t="shared" si="26"/>
        <v xml:space="preserve"> 30" DIP Water (Restrained Joints)</v>
      </c>
      <c r="C878" s="57" t="str">
        <f t="shared" si="27"/>
        <v>3311.0754</v>
      </c>
      <c r="D878" s="58" t="s">
        <v>694</v>
      </c>
      <c r="E878" s="57" t="s">
        <v>11</v>
      </c>
      <c r="F878" s="57" t="s">
        <v>839</v>
      </c>
    </row>
    <row r="879" spans="1:6" x14ac:dyDescent="0.25">
      <c r="A879" s="57" t="s">
        <v>986</v>
      </c>
      <c r="B879" s="58" t="str">
        <f t="shared" si="26"/>
        <v xml:space="preserve"> 30" DIP Water, CSS Backfill (Restrained Joints)</v>
      </c>
      <c r="C879" s="57" t="str">
        <f t="shared" si="27"/>
        <v>3311.0755</v>
      </c>
      <c r="D879" s="58" t="s">
        <v>694</v>
      </c>
      <c r="E879" s="57" t="s">
        <v>11</v>
      </c>
      <c r="F879" s="57" t="s">
        <v>839</v>
      </c>
    </row>
    <row r="880" spans="1:6" x14ac:dyDescent="0.25">
      <c r="A880" s="57" t="s">
        <v>987</v>
      </c>
      <c r="B880" s="58" t="str">
        <f t="shared" si="26"/>
        <v xml:space="preserve"> 30" DIP Water, Select Backfill (Restrained Joints)</v>
      </c>
      <c r="C880" s="57" t="str">
        <f t="shared" si="27"/>
        <v>3311.0756</v>
      </c>
      <c r="D880" s="58" t="s">
        <v>694</v>
      </c>
      <c r="E880" s="57" t="s">
        <v>11</v>
      </c>
      <c r="F880" s="57" t="s">
        <v>839</v>
      </c>
    </row>
    <row r="881" spans="1:6" x14ac:dyDescent="0.25">
      <c r="A881" s="57" t="s">
        <v>988</v>
      </c>
      <c r="B881" s="58" t="str">
        <f t="shared" si="26"/>
        <v xml:space="preserve"> 30" DIP Water, CLSM Backfill</v>
      </c>
      <c r="C881" s="57" t="str">
        <f t="shared" si="27"/>
        <v>3311.0757</v>
      </c>
      <c r="D881" s="58" t="s">
        <v>694</v>
      </c>
      <c r="E881" s="57" t="s">
        <v>11</v>
      </c>
      <c r="F881" s="57" t="s">
        <v>839</v>
      </c>
    </row>
    <row r="882" spans="1:6" ht="30" x14ac:dyDescent="0.25">
      <c r="A882" s="57" t="s">
        <v>989</v>
      </c>
      <c r="B882" s="58" t="str">
        <f t="shared" si="26"/>
        <v xml:space="preserve"> 30" DIP Water, CLSM Backfill (Restrained Joints)</v>
      </c>
      <c r="C882" s="57" t="str">
        <f t="shared" si="27"/>
        <v>3311.0758</v>
      </c>
      <c r="D882" s="58" t="s">
        <v>694</v>
      </c>
      <c r="E882" s="57" t="s">
        <v>11</v>
      </c>
      <c r="F882" s="57" t="s">
        <v>839</v>
      </c>
    </row>
    <row r="883" spans="1:6" x14ac:dyDescent="0.25">
      <c r="A883" s="57" t="s">
        <v>990</v>
      </c>
      <c r="B883" s="58" t="str">
        <f t="shared" si="26"/>
        <v xml:space="preserve"> 30" Steel AWWA C200 Water Pipe</v>
      </c>
      <c r="C883" s="57" t="str">
        <f t="shared" si="27"/>
        <v>3311.0761</v>
      </c>
      <c r="D883" s="58" t="s">
        <v>694</v>
      </c>
      <c r="E883" s="57" t="s">
        <v>11</v>
      </c>
      <c r="F883" s="57" t="s">
        <v>829</v>
      </c>
    </row>
    <row r="884" spans="1:6" x14ac:dyDescent="0.25">
      <c r="A884" s="57" t="s">
        <v>991</v>
      </c>
      <c r="B884" s="58" t="str">
        <f t="shared" si="26"/>
        <v xml:space="preserve"> 30" Steel AWWA C200 Water Pipe, CSS Backfill</v>
      </c>
      <c r="C884" s="57" t="str">
        <f t="shared" si="27"/>
        <v>3311.0762</v>
      </c>
      <c r="D884" s="58" t="s">
        <v>694</v>
      </c>
      <c r="E884" s="57" t="s">
        <v>11</v>
      </c>
      <c r="F884" s="57" t="s">
        <v>829</v>
      </c>
    </row>
    <row r="885" spans="1:6" ht="30" x14ac:dyDescent="0.25">
      <c r="A885" s="57" t="s">
        <v>992</v>
      </c>
      <c r="B885" s="58" t="str">
        <f t="shared" si="26"/>
        <v xml:space="preserve"> 30" Steel AWWA C200 Water Pipe, Select Backfill</v>
      </c>
      <c r="C885" s="57" t="str">
        <f t="shared" si="27"/>
        <v>3311.0763</v>
      </c>
      <c r="D885" s="58" t="s">
        <v>694</v>
      </c>
      <c r="E885" s="57" t="s">
        <v>11</v>
      </c>
      <c r="F885" s="57" t="s">
        <v>829</v>
      </c>
    </row>
    <row r="886" spans="1:6" ht="30" x14ac:dyDescent="0.25">
      <c r="A886" s="57" t="s">
        <v>993</v>
      </c>
      <c r="B886" s="58" t="str">
        <f t="shared" si="26"/>
        <v xml:space="preserve"> 30" Steel AWWA C200 Water Pipe (Restrained Joints)</v>
      </c>
      <c r="C886" s="57" t="str">
        <f t="shared" si="27"/>
        <v>3311.0764</v>
      </c>
      <c r="D886" s="58" t="s">
        <v>694</v>
      </c>
      <c r="E886" s="57" t="s">
        <v>11</v>
      </c>
      <c r="F886" s="57" t="s">
        <v>829</v>
      </c>
    </row>
    <row r="887" spans="1:6" ht="30" x14ac:dyDescent="0.25">
      <c r="A887" s="57" t="s">
        <v>994</v>
      </c>
      <c r="B887" s="58" t="str">
        <f t="shared" si="26"/>
        <v xml:space="preserve"> 30" Steel AWWA C200 Water Pipe, CSS Backfill (Restrained Joints)</v>
      </c>
      <c r="C887" s="57" t="str">
        <f t="shared" si="27"/>
        <v>3311.0765</v>
      </c>
      <c r="D887" s="58" t="s">
        <v>694</v>
      </c>
      <c r="E887" s="57" t="s">
        <v>11</v>
      </c>
      <c r="F887" s="57" t="s">
        <v>829</v>
      </c>
    </row>
    <row r="888" spans="1:6" ht="30" x14ac:dyDescent="0.25">
      <c r="A888" s="57" t="s">
        <v>995</v>
      </c>
      <c r="B888" s="58" t="str">
        <f t="shared" si="26"/>
        <v xml:space="preserve"> 30" Steel AWWA C200 Water Pipe, Select Backfill (Restrained Joints)</v>
      </c>
      <c r="C888" s="57" t="str">
        <f t="shared" si="27"/>
        <v>3311.0766</v>
      </c>
      <c r="D888" s="58" t="s">
        <v>694</v>
      </c>
      <c r="E888" s="57" t="s">
        <v>11</v>
      </c>
      <c r="F888" s="57" t="s">
        <v>829</v>
      </c>
    </row>
    <row r="889" spans="1:6" ht="30" x14ac:dyDescent="0.25">
      <c r="A889" s="57" t="s">
        <v>996</v>
      </c>
      <c r="B889" s="58" t="str">
        <f t="shared" si="26"/>
        <v xml:space="preserve"> 30" Steel AWWA C200 Water Pipe, CLSM Backfill</v>
      </c>
      <c r="C889" s="57" t="str">
        <f t="shared" si="27"/>
        <v>3311.0767</v>
      </c>
      <c r="D889" s="58" t="s">
        <v>694</v>
      </c>
      <c r="E889" s="57" t="s">
        <v>11</v>
      </c>
      <c r="F889" s="57" t="s">
        <v>829</v>
      </c>
    </row>
    <row r="890" spans="1:6" ht="30" x14ac:dyDescent="0.25">
      <c r="A890" s="57" t="s">
        <v>997</v>
      </c>
      <c r="B890" s="58" t="str">
        <f t="shared" si="26"/>
        <v xml:space="preserve"> 30" Steel AWWA C200 Water Pipe, CLSM Backfill (Restrained Joints)</v>
      </c>
      <c r="C890" s="57" t="str">
        <f t="shared" si="27"/>
        <v>3311.0768</v>
      </c>
      <c r="D890" s="58" t="s">
        <v>694</v>
      </c>
      <c r="E890" s="57" t="s">
        <v>11</v>
      </c>
      <c r="F890" s="57" t="s">
        <v>829</v>
      </c>
    </row>
    <row r="891" spans="1:6" x14ac:dyDescent="0.25">
      <c r="A891" s="57" t="s">
        <v>998</v>
      </c>
      <c r="B891" s="58" t="str">
        <f t="shared" si="26"/>
        <v xml:space="preserve"> 30" Concrete AWWA C303 Water Pipe</v>
      </c>
      <c r="C891" s="57" t="str">
        <f t="shared" si="27"/>
        <v>3311.0771</v>
      </c>
      <c r="D891" s="58" t="s">
        <v>694</v>
      </c>
      <c r="E891" s="57" t="s">
        <v>11</v>
      </c>
      <c r="F891" s="57" t="s">
        <v>831</v>
      </c>
    </row>
    <row r="892" spans="1:6" ht="30" x14ac:dyDescent="0.25">
      <c r="A892" s="57" t="s">
        <v>999</v>
      </c>
      <c r="B892" s="58" t="str">
        <f t="shared" si="26"/>
        <v xml:space="preserve"> 30" Concrete AWWA C303 Water Pipe, CSS Backfill</v>
      </c>
      <c r="C892" s="57" t="str">
        <f t="shared" si="27"/>
        <v>3311.0772</v>
      </c>
      <c r="D892" s="58" t="s">
        <v>694</v>
      </c>
      <c r="E892" s="57" t="s">
        <v>11</v>
      </c>
      <c r="F892" s="57" t="s">
        <v>831</v>
      </c>
    </row>
    <row r="893" spans="1:6" ht="30" x14ac:dyDescent="0.25">
      <c r="A893" s="57" t="s">
        <v>1000</v>
      </c>
      <c r="B893" s="58" t="str">
        <f t="shared" si="26"/>
        <v xml:space="preserve"> 30" Concrete AWWA C303 Water Pipe, Select Backfill</v>
      </c>
      <c r="C893" s="57" t="str">
        <f t="shared" si="27"/>
        <v>3311.0773</v>
      </c>
      <c r="D893" s="58" t="s">
        <v>694</v>
      </c>
      <c r="E893" s="57" t="s">
        <v>11</v>
      </c>
      <c r="F893" s="57" t="s">
        <v>831</v>
      </c>
    </row>
    <row r="894" spans="1:6" ht="30" x14ac:dyDescent="0.25">
      <c r="A894" s="57" t="s">
        <v>1001</v>
      </c>
      <c r="B894" s="58" t="str">
        <f t="shared" si="26"/>
        <v xml:space="preserve"> 30" Concrete AWWA C303 Water Pipe (Restrained Joints)</v>
      </c>
      <c r="C894" s="57" t="str">
        <f t="shared" si="27"/>
        <v>3311.0774</v>
      </c>
      <c r="D894" s="58" t="s">
        <v>694</v>
      </c>
      <c r="E894" s="57" t="s">
        <v>11</v>
      </c>
      <c r="F894" s="57" t="s">
        <v>831</v>
      </c>
    </row>
    <row r="895" spans="1:6" ht="30" x14ac:dyDescent="0.25">
      <c r="A895" s="57" t="s">
        <v>1002</v>
      </c>
      <c r="B895" s="58" t="str">
        <f t="shared" si="26"/>
        <v xml:space="preserve"> 30" Concrete AWWA C303 Water Pipe, CSS Backfill (Restrained Joints)</v>
      </c>
      <c r="C895" s="57" t="str">
        <f t="shared" si="27"/>
        <v>3311.0775</v>
      </c>
      <c r="D895" s="58" t="s">
        <v>694</v>
      </c>
      <c r="E895" s="57" t="s">
        <v>11</v>
      </c>
      <c r="F895" s="57" t="s">
        <v>831</v>
      </c>
    </row>
    <row r="896" spans="1:6" ht="30" x14ac:dyDescent="0.25">
      <c r="A896" s="57" t="s">
        <v>1003</v>
      </c>
      <c r="B896" s="58" t="str">
        <f t="shared" si="26"/>
        <v xml:space="preserve"> 30" Concrete AWWA C303 Water Pipe, Select Backfill (Restrained Joints)</v>
      </c>
      <c r="C896" s="57" t="str">
        <f t="shared" si="27"/>
        <v>3311.0776</v>
      </c>
      <c r="D896" s="58" t="s">
        <v>694</v>
      </c>
      <c r="E896" s="57" t="s">
        <v>11</v>
      </c>
      <c r="F896" s="57" t="s">
        <v>831</v>
      </c>
    </row>
    <row r="897" spans="1:6" ht="30" x14ac:dyDescent="0.25">
      <c r="A897" s="57" t="s">
        <v>1004</v>
      </c>
      <c r="B897" s="58" t="str">
        <f t="shared" si="26"/>
        <v xml:space="preserve"> 30" Concrete AWWA C303 Water Pipe, CLSM Backfill</v>
      </c>
      <c r="C897" s="57" t="str">
        <f t="shared" si="27"/>
        <v>3311.0777</v>
      </c>
      <c r="D897" s="58" t="s">
        <v>694</v>
      </c>
      <c r="E897" s="57" t="s">
        <v>11</v>
      </c>
      <c r="F897" s="57" t="s">
        <v>831</v>
      </c>
    </row>
    <row r="898" spans="1:6" ht="30" x14ac:dyDescent="0.25">
      <c r="A898" s="57" t="s">
        <v>1005</v>
      </c>
      <c r="B898" s="58" t="str">
        <f t="shared" si="26"/>
        <v xml:space="preserve"> 30" Concrete AWWA C303 Water Pipe, CLSM Backfill (Restrained Joints)</v>
      </c>
      <c r="C898" s="57" t="str">
        <f t="shared" si="27"/>
        <v>3311.0778</v>
      </c>
      <c r="D898" s="58" t="s">
        <v>694</v>
      </c>
      <c r="E898" s="57" t="s">
        <v>11</v>
      </c>
      <c r="F898" s="57" t="s">
        <v>831</v>
      </c>
    </row>
    <row r="899" spans="1:6" x14ac:dyDescent="0.25">
      <c r="A899" s="57" t="s">
        <v>1006</v>
      </c>
      <c r="B899" s="58" t="str">
        <f t="shared" ref="B899:B962" si="28">RIGHT(A899,LEN(A899)-FIND(" ",A899))</f>
        <v xml:space="preserve"> 36" Water Pipe</v>
      </c>
      <c r="C899" s="57" t="str">
        <f t="shared" ref="C899:C962" si="29">LEFT(A899,9)</f>
        <v>3311.0841</v>
      </c>
      <c r="D899" s="58" t="s">
        <v>694</v>
      </c>
      <c r="E899" s="57" t="s">
        <v>11</v>
      </c>
      <c r="F899" s="57" t="s">
        <v>974</v>
      </c>
    </row>
    <row r="900" spans="1:6" x14ac:dyDescent="0.25">
      <c r="A900" s="57" t="s">
        <v>1007</v>
      </c>
      <c r="B900" s="58" t="str">
        <f t="shared" si="28"/>
        <v xml:space="preserve"> 36" Water Pipe, CSS Backfill</v>
      </c>
      <c r="C900" s="57" t="str">
        <f t="shared" si="29"/>
        <v>3311.0842</v>
      </c>
      <c r="D900" s="58" t="s">
        <v>694</v>
      </c>
      <c r="E900" s="57" t="s">
        <v>11</v>
      </c>
      <c r="F900" s="57" t="s">
        <v>974</v>
      </c>
    </row>
    <row r="901" spans="1:6" x14ac:dyDescent="0.25">
      <c r="A901" s="57" t="s">
        <v>1008</v>
      </c>
      <c r="B901" s="58" t="str">
        <f t="shared" si="28"/>
        <v xml:space="preserve"> 36" Water Pipe, Select Backfill</v>
      </c>
      <c r="C901" s="57" t="str">
        <f t="shared" si="29"/>
        <v>3311.0843</v>
      </c>
      <c r="D901" s="58" t="s">
        <v>694</v>
      </c>
      <c r="E901" s="57" t="s">
        <v>11</v>
      </c>
      <c r="F901" s="57" t="s">
        <v>974</v>
      </c>
    </row>
    <row r="902" spans="1:6" x14ac:dyDescent="0.25">
      <c r="A902" s="57" t="s">
        <v>1009</v>
      </c>
      <c r="B902" s="58" t="str">
        <f t="shared" si="28"/>
        <v xml:space="preserve"> 36" Water Pipe (Restrained Joints)</v>
      </c>
      <c r="C902" s="57" t="str">
        <f t="shared" si="29"/>
        <v>3311.0844</v>
      </c>
      <c r="D902" s="58" t="s">
        <v>694</v>
      </c>
      <c r="E902" s="57" t="s">
        <v>11</v>
      </c>
      <c r="F902" s="57" t="s">
        <v>974</v>
      </c>
    </row>
    <row r="903" spans="1:6" x14ac:dyDescent="0.25">
      <c r="A903" s="57" t="s">
        <v>1010</v>
      </c>
      <c r="B903" s="58" t="str">
        <f t="shared" si="28"/>
        <v xml:space="preserve"> 36" Water Pipe, CSS Backfill (Restrained Joints)</v>
      </c>
      <c r="C903" s="57" t="str">
        <f t="shared" si="29"/>
        <v>3311.0845</v>
      </c>
      <c r="D903" s="58" t="s">
        <v>694</v>
      </c>
      <c r="E903" s="57" t="s">
        <v>11</v>
      </c>
      <c r="F903" s="57" t="s">
        <v>974</v>
      </c>
    </row>
    <row r="904" spans="1:6" x14ac:dyDescent="0.25">
      <c r="A904" s="57" t="s">
        <v>1011</v>
      </c>
      <c r="B904" s="58" t="str">
        <f t="shared" si="28"/>
        <v xml:space="preserve"> 36" Water Pipe, Select Backfill (Restrained Joints)</v>
      </c>
      <c r="C904" s="57" t="str">
        <f t="shared" si="29"/>
        <v>3311.0846</v>
      </c>
      <c r="D904" s="58" t="s">
        <v>694</v>
      </c>
      <c r="E904" s="57" t="s">
        <v>11</v>
      </c>
      <c r="F904" s="57" t="s">
        <v>974</v>
      </c>
    </row>
    <row r="905" spans="1:6" x14ac:dyDescent="0.25">
      <c r="A905" s="57" t="s">
        <v>1012</v>
      </c>
      <c r="B905" s="58" t="str">
        <f t="shared" si="28"/>
        <v xml:space="preserve"> 36" Water Pipe, CLSM Backfill</v>
      </c>
      <c r="C905" s="57" t="str">
        <f t="shared" si="29"/>
        <v>3311.0847</v>
      </c>
      <c r="D905" s="58" t="s">
        <v>694</v>
      </c>
      <c r="E905" s="57" t="s">
        <v>11</v>
      </c>
      <c r="F905" s="57" t="s">
        <v>974</v>
      </c>
    </row>
    <row r="906" spans="1:6" ht="30" x14ac:dyDescent="0.25">
      <c r="A906" s="57" t="s">
        <v>1013</v>
      </c>
      <c r="B906" s="58" t="str">
        <f t="shared" si="28"/>
        <v xml:space="preserve"> 36" Water Pipe, CLSM Backfill (Restrained Joints)</v>
      </c>
      <c r="C906" s="57" t="str">
        <f t="shared" si="29"/>
        <v>3311.0848</v>
      </c>
      <c r="D906" s="58" t="s">
        <v>694</v>
      </c>
      <c r="E906" s="57" t="s">
        <v>11</v>
      </c>
      <c r="F906" s="57" t="s">
        <v>974</v>
      </c>
    </row>
    <row r="907" spans="1:6" x14ac:dyDescent="0.25">
      <c r="A907" s="57" t="s">
        <v>1014</v>
      </c>
      <c r="B907" s="58" t="str">
        <f t="shared" si="28"/>
        <v xml:space="preserve"> 36" DIP Water</v>
      </c>
      <c r="C907" s="57" t="str">
        <f t="shared" si="29"/>
        <v>3311.0851</v>
      </c>
      <c r="D907" s="58" t="s">
        <v>694</v>
      </c>
      <c r="E907" s="57" t="s">
        <v>11</v>
      </c>
      <c r="F907" s="57" t="s">
        <v>839</v>
      </c>
    </row>
    <row r="908" spans="1:6" x14ac:dyDescent="0.25">
      <c r="A908" s="57" t="s">
        <v>1015</v>
      </c>
      <c r="B908" s="58" t="str">
        <f t="shared" si="28"/>
        <v xml:space="preserve"> 36" DIP Water, CSS Backfill</v>
      </c>
      <c r="C908" s="57" t="str">
        <f t="shared" si="29"/>
        <v>3311.0852</v>
      </c>
      <c r="D908" s="58" t="s">
        <v>694</v>
      </c>
      <c r="E908" s="57" t="s">
        <v>11</v>
      </c>
      <c r="F908" s="57" t="s">
        <v>839</v>
      </c>
    </row>
    <row r="909" spans="1:6" x14ac:dyDescent="0.25">
      <c r="A909" s="57" t="s">
        <v>1016</v>
      </c>
      <c r="B909" s="58" t="str">
        <f t="shared" si="28"/>
        <v xml:space="preserve"> 36" DIP Water, Select Backfill</v>
      </c>
      <c r="C909" s="57" t="str">
        <f t="shared" si="29"/>
        <v>3311.0853</v>
      </c>
      <c r="D909" s="58" t="s">
        <v>694</v>
      </c>
      <c r="E909" s="57" t="s">
        <v>11</v>
      </c>
      <c r="F909" s="57" t="s">
        <v>839</v>
      </c>
    </row>
    <row r="910" spans="1:6" x14ac:dyDescent="0.25">
      <c r="A910" s="57" t="s">
        <v>1017</v>
      </c>
      <c r="B910" s="58" t="str">
        <f t="shared" si="28"/>
        <v xml:space="preserve"> 36" DIP Water (Restrained Joints)</v>
      </c>
      <c r="C910" s="57" t="str">
        <f t="shared" si="29"/>
        <v>3311.0854</v>
      </c>
      <c r="D910" s="58" t="s">
        <v>694</v>
      </c>
      <c r="E910" s="57" t="s">
        <v>11</v>
      </c>
      <c r="F910" s="57" t="s">
        <v>839</v>
      </c>
    </row>
    <row r="911" spans="1:6" x14ac:dyDescent="0.25">
      <c r="A911" s="57" t="s">
        <v>1018</v>
      </c>
      <c r="B911" s="58" t="str">
        <f t="shared" si="28"/>
        <v xml:space="preserve"> 36" DIP Water, CSS Backfill (Restrained Joints)</v>
      </c>
      <c r="C911" s="57" t="str">
        <f t="shared" si="29"/>
        <v>3311.0855</v>
      </c>
      <c r="D911" s="58" t="s">
        <v>694</v>
      </c>
      <c r="E911" s="57" t="s">
        <v>11</v>
      </c>
      <c r="F911" s="57" t="s">
        <v>839</v>
      </c>
    </row>
    <row r="912" spans="1:6" x14ac:dyDescent="0.25">
      <c r="A912" s="57" t="s">
        <v>1019</v>
      </c>
      <c r="B912" s="58" t="str">
        <f t="shared" si="28"/>
        <v xml:space="preserve"> 36" DIP Water, Select Backfill (Restrained Joints)</v>
      </c>
      <c r="C912" s="57" t="str">
        <f t="shared" si="29"/>
        <v>3311.0856</v>
      </c>
      <c r="D912" s="58" t="s">
        <v>694</v>
      </c>
      <c r="E912" s="57" t="s">
        <v>11</v>
      </c>
      <c r="F912" s="57" t="s">
        <v>839</v>
      </c>
    </row>
    <row r="913" spans="1:6" x14ac:dyDescent="0.25">
      <c r="A913" s="57" t="s">
        <v>1020</v>
      </c>
      <c r="B913" s="58" t="str">
        <f t="shared" si="28"/>
        <v xml:space="preserve"> 36" DIP Water, CLSM Backfill</v>
      </c>
      <c r="C913" s="57" t="str">
        <f t="shared" si="29"/>
        <v>3311.0857</v>
      </c>
      <c r="D913" s="58" t="s">
        <v>694</v>
      </c>
      <c r="E913" s="57" t="s">
        <v>11</v>
      </c>
      <c r="F913" s="57" t="s">
        <v>839</v>
      </c>
    </row>
    <row r="914" spans="1:6" ht="30" x14ac:dyDescent="0.25">
      <c r="A914" s="57" t="s">
        <v>1021</v>
      </c>
      <c r="B914" s="58" t="str">
        <f t="shared" si="28"/>
        <v xml:space="preserve"> 36" DIP Water, CLSM Backfill (Restrained Joints)</v>
      </c>
      <c r="C914" s="57" t="str">
        <f t="shared" si="29"/>
        <v>3311.0858</v>
      </c>
      <c r="D914" s="58" t="s">
        <v>694</v>
      </c>
      <c r="E914" s="57" t="s">
        <v>11</v>
      </c>
      <c r="F914" s="57" t="s">
        <v>839</v>
      </c>
    </row>
    <row r="915" spans="1:6" x14ac:dyDescent="0.25">
      <c r="A915" s="57" t="s">
        <v>1022</v>
      </c>
      <c r="B915" s="58" t="str">
        <f t="shared" si="28"/>
        <v xml:space="preserve"> 36" Steel AWWA C200 Water Pipe</v>
      </c>
      <c r="C915" s="57" t="str">
        <f t="shared" si="29"/>
        <v>3311.0861</v>
      </c>
      <c r="D915" s="58" t="s">
        <v>694</v>
      </c>
      <c r="E915" s="57" t="s">
        <v>11</v>
      </c>
      <c r="F915" s="57" t="s">
        <v>829</v>
      </c>
    </row>
    <row r="916" spans="1:6" x14ac:dyDescent="0.25">
      <c r="A916" s="57" t="s">
        <v>1023</v>
      </c>
      <c r="B916" s="58" t="str">
        <f t="shared" si="28"/>
        <v xml:space="preserve"> 36" Steel AWWA C200 Water Pipe, CSS Backfill</v>
      </c>
      <c r="C916" s="57" t="str">
        <f t="shared" si="29"/>
        <v>3311.0862</v>
      </c>
      <c r="D916" s="58" t="s">
        <v>694</v>
      </c>
      <c r="E916" s="57" t="s">
        <v>11</v>
      </c>
      <c r="F916" s="57" t="s">
        <v>829</v>
      </c>
    </row>
    <row r="917" spans="1:6" ht="30" x14ac:dyDescent="0.25">
      <c r="A917" s="57" t="s">
        <v>1024</v>
      </c>
      <c r="B917" s="58" t="str">
        <f t="shared" si="28"/>
        <v xml:space="preserve"> 36" Steel AWWA C200 Water Pipe, Select Backfill</v>
      </c>
      <c r="C917" s="57" t="str">
        <f t="shared" si="29"/>
        <v>3311.0863</v>
      </c>
      <c r="D917" s="58" t="s">
        <v>694</v>
      </c>
      <c r="E917" s="57" t="s">
        <v>11</v>
      </c>
      <c r="F917" s="57" t="s">
        <v>829</v>
      </c>
    </row>
    <row r="918" spans="1:6" ht="30" x14ac:dyDescent="0.25">
      <c r="A918" s="57" t="s">
        <v>1025</v>
      </c>
      <c r="B918" s="58" t="str">
        <f t="shared" si="28"/>
        <v xml:space="preserve"> 36" Steel AWWA C200 Water Pipe (Restrained Joints)</v>
      </c>
      <c r="C918" s="57" t="str">
        <f t="shared" si="29"/>
        <v>3311.0864</v>
      </c>
      <c r="D918" s="58" t="s">
        <v>694</v>
      </c>
      <c r="E918" s="57" t="s">
        <v>11</v>
      </c>
      <c r="F918" s="57" t="s">
        <v>829</v>
      </c>
    </row>
    <row r="919" spans="1:6" ht="30" x14ac:dyDescent="0.25">
      <c r="A919" s="57" t="s">
        <v>1026</v>
      </c>
      <c r="B919" s="58" t="str">
        <f t="shared" si="28"/>
        <v xml:space="preserve"> 36" Steel AWWA C200 Water Pipe, CSS Backfill (Restrained Joints)</v>
      </c>
      <c r="C919" s="57" t="str">
        <f t="shared" si="29"/>
        <v>3311.0865</v>
      </c>
      <c r="D919" s="58" t="s">
        <v>694</v>
      </c>
      <c r="E919" s="57" t="s">
        <v>11</v>
      </c>
      <c r="F919" s="57" t="s">
        <v>829</v>
      </c>
    </row>
    <row r="920" spans="1:6" ht="30" x14ac:dyDescent="0.25">
      <c r="A920" s="57" t="s">
        <v>1027</v>
      </c>
      <c r="B920" s="58" t="str">
        <f t="shared" si="28"/>
        <v xml:space="preserve"> 36" Steel AWWA C200 Water Pipe, Select Backfill (Restrained Joints)</v>
      </c>
      <c r="C920" s="57" t="str">
        <f t="shared" si="29"/>
        <v>3311.0866</v>
      </c>
      <c r="D920" s="58" t="s">
        <v>694</v>
      </c>
      <c r="E920" s="57" t="s">
        <v>11</v>
      </c>
      <c r="F920" s="57" t="s">
        <v>829</v>
      </c>
    </row>
    <row r="921" spans="1:6" ht="30" x14ac:dyDescent="0.25">
      <c r="A921" s="57" t="s">
        <v>1028</v>
      </c>
      <c r="B921" s="58" t="str">
        <f t="shared" si="28"/>
        <v xml:space="preserve"> 36" Steel AWWA C200 Water Pipe, CLSM Backfill</v>
      </c>
      <c r="C921" s="57" t="str">
        <f t="shared" si="29"/>
        <v>3311.0867</v>
      </c>
      <c r="D921" s="58" t="s">
        <v>694</v>
      </c>
      <c r="E921" s="57" t="s">
        <v>11</v>
      </c>
      <c r="F921" s="57" t="s">
        <v>829</v>
      </c>
    </row>
    <row r="922" spans="1:6" ht="30" x14ac:dyDescent="0.25">
      <c r="A922" s="57" t="s">
        <v>1029</v>
      </c>
      <c r="B922" s="58" t="str">
        <f t="shared" si="28"/>
        <v xml:space="preserve"> 36" Steel AWWA C200 Water Pipe, CLSM Backfill (Restrained Joints)</v>
      </c>
      <c r="C922" s="57" t="str">
        <f t="shared" si="29"/>
        <v>3311.0868</v>
      </c>
      <c r="D922" s="58" t="s">
        <v>694</v>
      </c>
      <c r="E922" s="57" t="s">
        <v>11</v>
      </c>
      <c r="F922" s="57" t="s">
        <v>829</v>
      </c>
    </row>
    <row r="923" spans="1:6" x14ac:dyDescent="0.25">
      <c r="A923" s="57" t="s">
        <v>1030</v>
      </c>
      <c r="B923" s="58" t="str">
        <f t="shared" si="28"/>
        <v xml:space="preserve"> 36" Concrete AWWA C303 Water Pipe</v>
      </c>
      <c r="C923" s="57" t="str">
        <f t="shared" si="29"/>
        <v>3311.0871</v>
      </c>
      <c r="D923" s="58" t="s">
        <v>694</v>
      </c>
      <c r="E923" s="57" t="s">
        <v>11</v>
      </c>
      <c r="F923" s="57" t="s">
        <v>831</v>
      </c>
    </row>
    <row r="924" spans="1:6" ht="30" x14ac:dyDescent="0.25">
      <c r="A924" s="57" t="s">
        <v>1031</v>
      </c>
      <c r="B924" s="58" t="str">
        <f t="shared" si="28"/>
        <v xml:space="preserve"> 36" Concrete AWWA C303 Water Pipe, CSS Backfill</v>
      </c>
      <c r="C924" s="57" t="str">
        <f t="shared" si="29"/>
        <v>3311.0872</v>
      </c>
      <c r="D924" s="58" t="s">
        <v>694</v>
      </c>
      <c r="E924" s="57" t="s">
        <v>11</v>
      </c>
      <c r="F924" s="57" t="s">
        <v>831</v>
      </c>
    </row>
    <row r="925" spans="1:6" ht="30" x14ac:dyDescent="0.25">
      <c r="A925" s="57" t="s">
        <v>1032</v>
      </c>
      <c r="B925" s="58" t="str">
        <f t="shared" si="28"/>
        <v xml:space="preserve"> 36" Concrete AWWA C303 Water Pipe, Select Backfill</v>
      </c>
      <c r="C925" s="57" t="str">
        <f t="shared" si="29"/>
        <v>3311.0873</v>
      </c>
      <c r="D925" s="58" t="s">
        <v>694</v>
      </c>
      <c r="E925" s="57" t="s">
        <v>11</v>
      </c>
      <c r="F925" s="57" t="s">
        <v>831</v>
      </c>
    </row>
    <row r="926" spans="1:6" ht="30" x14ac:dyDescent="0.25">
      <c r="A926" s="57" t="s">
        <v>1033</v>
      </c>
      <c r="B926" s="58" t="str">
        <f t="shared" si="28"/>
        <v xml:space="preserve"> 36" Concrete AWWA C303 Water Pipe (Restrained Joints)</v>
      </c>
      <c r="C926" s="57" t="str">
        <f t="shared" si="29"/>
        <v>3311.0874</v>
      </c>
      <c r="D926" s="58" t="s">
        <v>694</v>
      </c>
      <c r="E926" s="57" t="s">
        <v>11</v>
      </c>
      <c r="F926" s="57" t="s">
        <v>831</v>
      </c>
    </row>
    <row r="927" spans="1:6" ht="30" x14ac:dyDescent="0.25">
      <c r="A927" s="57" t="s">
        <v>1034</v>
      </c>
      <c r="B927" s="58" t="str">
        <f t="shared" si="28"/>
        <v xml:space="preserve"> 36" Concrete AWWA C303 Water Pipe, CSS Backfill (Restrained Joints)</v>
      </c>
      <c r="C927" s="57" t="str">
        <f t="shared" si="29"/>
        <v>3311.0875</v>
      </c>
      <c r="D927" s="58" t="s">
        <v>694</v>
      </c>
      <c r="E927" s="57" t="s">
        <v>11</v>
      </c>
      <c r="F927" s="57" t="s">
        <v>831</v>
      </c>
    </row>
    <row r="928" spans="1:6" ht="30" x14ac:dyDescent="0.25">
      <c r="A928" s="57" t="s">
        <v>1035</v>
      </c>
      <c r="B928" s="58" t="str">
        <f t="shared" si="28"/>
        <v xml:space="preserve"> 36" Concrete AWWA C303 Water Pipe, Select Backfill (Restrained Joints)</v>
      </c>
      <c r="C928" s="57" t="str">
        <f t="shared" si="29"/>
        <v>3311.0876</v>
      </c>
      <c r="D928" s="58" t="s">
        <v>694</v>
      </c>
      <c r="E928" s="57" t="s">
        <v>11</v>
      </c>
      <c r="F928" s="57" t="s">
        <v>831</v>
      </c>
    </row>
    <row r="929" spans="1:6" ht="30" x14ac:dyDescent="0.25">
      <c r="A929" s="57" t="s">
        <v>1036</v>
      </c>
      <c r="B929" s="58" t="str">
        <f t="shared" si="28"/>
        <v xml:space="preserve"> 36" Concrete AWWA C303 Water Pipe, CLSM Backfill</v>
      </c>
      <c r="C929" s="57" t="str">
        <f t="shared" si="29"/>
        <v>3311.0877</v>
      </c>
      <c r="D929" s="58" t="s">
        <v>694</v>
      </c>
      <c r="E929" s="57" t="s">
        <v>11</v>
      </c>
      <c r="F929" s="57" t="s">
        <v>831</v>
      </c>
    </row>
    <row r="930" spans="1:6" ht="30" x14ac:dyDescent="0.25">
      <c r="A930" s="57" t="s">
        <v>1037</v>
      </c>
      <c r="B930" s="58" t="str">
        <f t="shared" si="28"/>
        <v xml:space="preserve"> 36" Concrete AWWA C303 Water Pipe, CLSM Backfill (Restrained Joints)</v>
      </c>
      <c r="C930" s="57" t="str">
        <f t="shared" si="29"/>
        <v>3311.0878</v>
      </c>
      <c r="D930" s="58" t="s">
        <v>694</v>
      </c>
      <c r="E930" s="57" t="s">
        <v>11</v>
      </c>
      <c r="F930" s="57" t="s">
        <v>831</v>
      </c>
    </row>
    <row r="931" spans="1:6" x14ac:dyDescent="0.25">
      <c r="A931" s="57" t="s">
        <v>1038</v>
      </c>
      <c r="B931" s="58" t="str">
        <f t="shared" si="28"/>
        <v xml:space="preserve"> 42" Water Pipe</v>
      </c>
      <c r="C931" s="57" t="str">
        <f t="shared" si="29"/>
        <v>3311.0941</v>
      </c>
      <c r="D931" s="58" t="s">
        <v>694</v>
      </c>
      <c r="E931" s="57" t="s">
        <v>11</v>
      </c>
      <c r="F931" s="57" t="s">
        <v>974</v>
      </c>
    </row>
    <row r="932" spans="1:6" x14ac:dyDescent="0.25">
      <c r="A932" s="57" t="s">
        <v>1039</v>
      </c>
      <c r="B932" s="58" t="str">
        <f t="shared" si="28"/>
        <v xml:space="preserve"> 42" Water Pipe, CSS Backfill</v>
      </c>
      <c r="C932" s="57" t="str">
        <f t="shared" si="29"/>
        <v>3311.0942</v>
      </c>
      <c r="D932" s="58" t="s">
        <v>694</v>
      </c>
      <c r="E932" s="57" t="s">
        <v>11</v>
      </c>
      <c r="F932" s="57" t="s">
        <v>974</v>
      </c>
    </row>
    <row r="933" spans="1:6" x14ac:dyDescent="0.25">
      <c r="A933" s="57" t="s">
        <v>1040</v>
      </c>
      <c r="B933" s="58" t="str">
        <f t="shared" si="28"/>
        <v xml:space="preserve"> 42" Water Pipe, Select Backfill</v>
      </c>
      <c r="C933" s="57" t="str">
        <f t="shared" si="29"/>
        <v>3311.0943</v>
      </c>
      <c r="D933" s="58" t="s">
        <v>694</v>
      </c>
      <c r="E933" s="57" t="s">
        <v>11</v>
      </c>
      <c r="F933" s="57" t="s">
        <v>974</v>
      </c>
    </row>
    <row r="934" spans="1:6" x14ac:dyDescent="0.25">
      <c r="A934" s="57" t="s">
        <v>1041</v>
      </c>
      <c r="B934" s="58" t="str">
        <f t="shared" si="28"/>
        <v xml:space="preserve"> 42" Water Pipe (Restrained Joints)</v>
      </c>
      <c r="C934" s="57" t="str">
        <f t="shared" si="29"/>
        <v>3311.0944</v>
      </c>
      <c r="D934" s="58" t="s">
        <v>694</v>
      </c>
      <c r="E934" s="57" t="s">
        <v>11</v>
      </c>
      <c r="F934" s="57" t="s">
        <v>974</v>
      </c>
    </row>
    <row r="935" spans="1:6" x14ac:dyDescent="0.25">
      <c r="A935" s="57" t="s">
        <v>1042</v>
      </c>
      <c r="B935" s="58" t="str">
        <f t="shared" si="28"/>
        <v xml:space="preserve"> 42" Water Pipe, CSS Backfill (Restrained Joints)</v>
      </c>
      <c r="C935" s="57" t="str">
        <f t="shared" si="29"/>
        <v>3311.0945</v>
      </c>
      <c r="D935" s="58" t="s">
        <v>694</v>
      </c>
      <c r="E935" s="57" t="s">
        <v>11</v>
      </c>
      <c r="F935" s="57" t="s">
        <v>974</v>
      </c>
    </row>
    <row r="936" spans="1:6" x14ac:dyDescent="0.25">
      <c r="A936" s="57" t="s">
        <v>1043</v>
      </c>
      <c r="B936" s="58" t="str">
        <f t="shared" si="28"/>
        <v xml:space="preserve"> 42" Water Pipe, Select Backfill (Restrained Joints)</v>
      </c>
      <c r="C936" s="57" t="str">
        <f t="shared" si="29"/>
        <v>3311.0946</v>
      </c>
      <c r="D936" s="58" t="s">
        <v>694</v>
      </c>
      <c r="E936" s="57" t="s">
        <v>11</v>
      </c>
      <c r="F936" s="57" t="s">
        <v>974</v>
      </c>
    </row>
    <row r="937" spans="1:6" x14ac:dyDescent="0.25">
      <c r="A937" s="57" t="s">
        <v>1044</v>
      </c>
      <c r="B937" s="58" t="str">
        <f t="shared" si="28"/>
        <v xml:space="preserve"> 42" Water Pipe, CLSM Backfill</v>
      </c>
      <c r="C937" s="57" t="str">
        <f t="shared" si="29"/>
        <v>3311.0947</v>
      </c>
      <c r="D937" s="58" t="s">
        <v>694</v>
      </c>
      <c r="E937" s="57" t="s">
        <v>11</v>
      </c>
      <c r="F937" s="57" t="s">
        <v>974</v>
      </c>
    </row>
    <row r="938" spans="1:6" ht="30" x14ac:dyDescent="0.25">
      <c r="A938" s="57" t="s">
        <v>1045</v>
      </c>
      <c r="B938" s="58" t="str">
        <f t="shared" si="28"/>
        <v xml:space="preserve"> 42" Water Pipe, CLSM Backfill (Restrained Joints)</v>
      </c>
      <c r="C938" s="57" t="str">
        <f t="shared" si="29"/>
        <v>3311.0948</v>
      </c>
      <c r="D938" s="58" t="s">
        <v>694</v>
      </c>
      <c r="E938" s="57" t="s">
        <v>11</v>
      </c>
      <c r="F938" s="57" t="s">
        <v>974</v>
      </c>
    </row>
    <row r="939" spans="1:6" x14ac:dyDescent="0.25">
      <c r="A939" s="57" t="s">
        <v>1046</v>
      </c>
      <c r="B939" s="58" t="str">
        <f t="shared" si="28"/>
        <v xml:space="preserve"> 42" DIP Water</v>
      </c>
      <c r="C939" s="57" t="str">
        <f t="shared" si="29"/>
        <v>3311.0951</v>
      </c>
      <c r="D939" s="58" t="s">
        <v>694</v>
      </c>
      <c r="E939" s="57" t="s">
        <v>11</v>
      </c>
      <c r="F939" s="57" t="s">
        <v>839</v>
      </c>
    </row>
    <row r="940" spans="1:6" x14ac:dyDescent="0.25">
      <c r="A940" s="57" t="s">
        <v>1047</v>
      </c>
      <c r="B940" s="58" t="str">
        <f t="shared" si="28"/>
        <v xml:space="preserve"> 42" DIP Water, CSS Backfill</v>
      </c>
      <c r="C940" s="57" t="str">
        <f t="shared" si="29"/>
        <v>3311.0952</v>
      </c>
      <c r="D940" s="58" t="s">
        <v>694</v>
      </c>
      <c r="E940" s="57" t="s">
        <v>11</v>
      </c>
      <c r="F940" s="57" t="s">
        <v>839</v>
      </c>
    </row>
    <row r="941" spans="1:6" x14ac:dyDescent="0.25">
      <c r="A941" s="57" t="s">
        <v>1048</v>
      </c>
      <c r="B941" s="58" t="str">
        <f t="shared" si="28"/>
        <v xml:space="preserve"> 42" DIP Water, Select Backfill</v>
      </c>
      <c r="C941" s="57" t="str">
        <f t="shared" si="29"/>
        <v>3311.0953</v>
      </c>
      <c r="D941" s="58" t="s">
        <v>694</v>
      </c>
      <c r="E941" s="57" t="s">
        <v>11</v>
      </c>
      <c r="F941" s="57" t="s">
        <v>839</v>
      </c>
    </row>
    <row r="942" spans="1:6" x14ac:dyDescent="0.25">
      <c r="A942" s="57" t="s">
        <v>1049</v>
      </c>
      <c r="B942" s="58" t="str">
        <f t="shared" si="28"/>
        <v xml:space="preserve"> 42" DIP Water (Restrained Joints)</v>
      </c>
      <c r="C942" s="57" t="str">
        <f t="shared" si="29"/>
        <v>3311.0954</v>
      </c>
      <c r="D942" s="58" t="s">
        <v>694</v>
      </c>
      <c r="E942" s="57" t="s">
        <v>11</v>
      </c>
      <c r="F942" s="57" t="s">
        <v>839</v>
      </c>
    </row>
    <row r="943" spans="1:6" x14ac:dyDescent="0.25">
      <c r="A943" s="57" t="s">
        <v>1050</v>
      </c>
      <c r="B943" s="58" t="str">
        <f t="shared" si="28"/>
        <v xml:space="preserve"> 42" DIP Water, CSS Backfill (Restrained Joints)</v>
      </c>
      <c r="C943" s="57" t="str">
        <f t="shared" si="29"/>
        <v>3311.0955</v>
      </c>
      <c r="D943" s="58" t="s">
        <v>694</v>
      </c>
      <c r="E943" s="57" t="s">
        <v>11</v>
      </c>
      <c r="F943" s="57" t="s">
        <v>839</v>
      </c>
    </row>
    <row r="944" spans="1:6" x14ac:dyDescent="0.25">
      <c r="A944" s="57" t="s">
        <v>1051</v>
      </c>
      <c r="B944" s="58" t="str">
        <f t="shared" si="28"/>
        <v xml:space="preserve"> 42" DIP Water, Select Backfill (Restrained Joints)</v>
      </c>
      <c r="C944" s="57" t="str">
        <f t="shared" si="29"/>
        <v>3311.0956</v>
      </c>
      <c r="D944" s="58" t="s">
        <v>694</v>
      </c>
      <c r="E944" s="57" t="s">
        <v>11</v>
      </c>
      <c r="F944" s="57" t="s">
        <v>839</v>
      </c>
    </row>
    <row r="945" spans="1:6" x14ac:dyDescent="0.25">
      <c r="A945" s="57" t="s">
        <v>1052</v>
      </c>
      <c r="B945" s="58" t="str">
        <f t="shared" si="28"/>
        <v xml:space="preserve"> 42" DIP Water, CLSM Backfill</v>
      </c>
      <c r="C945" s="57" t="str">
        <f t="shared" si="29"/>
        <v>3311.0957</v>
      </c>
      <c r="D945" s="58" t="s">
        <v>694</v>
      </c>
      <c r="E945" s="57" t="s">
        <v>11</v>
      </c>
      <c r="F945" s="57" t="s">
        <v>839</v>
      </c>
    </row>
    <row r="946" spans="1:6" ht="30" x14ac:dyDescent="0.25">
      <c r="A946" s="57" t="s">
        <v>1053</v>
      </c>
      <c r="B946" s="58" t="str">
        <f t="shared" si="28"/>
        <v xml:space="preserve"> 42" DIP Water, CLSM Backfill (Restrained Joints)</v>
      </c>
      <c r="C946" s="57" t="str">
        <f t="shared" si="29"/>
        <v>3311.0958</v>
      </c>
      <c r="D946" s="58" t="s">
        <v>694</v>
      </c>
      <c r="E946" s="57" t="s">
        <v>11</v>
      </c>
      <c r="F946" s="57" t="s">
        <v>839</v>
      </c>
    </row>
    <row r="947" spans="1:6" x14ac:dyDescent="0.25">
      <c r="A947" s="57" t="s">
        <v>1054</v>
      </c>
      <c r="B947" s="58" t="str">
        <f t="shared" si="28"/>
        <v xml:space="preserve"> 42" Steel AWWA C200 Water Pipe</v>
      </c>
      <c r="C947" s="57" t="str">
        <f t="shared" si="29"/>
        <v>3311.0961</v>
      </c>
      <c r="D947" s="58" t="s">
        <v>694</v>
      </c>
      <c r="E947" s="57" t="s">
        <v>11</v>
      </c>
      <c r="F947" s="57" t="s">
        <v>829</v>
      </c>
    </row>
    <row r="948" spans="1:6" x14ac:dyDescent="0.25">
      <c r="A948" s="57" t="s">
        <v>1055</v>
      </c>
      <c r="B948" s="58" t="str">
        <f t="shared" si="28"/>
        <v xml:space="preserve"> 42" Steel AWWA C200 Water Pipe, CSS Backfill</v>
      </c>
      <c r="C948" s="57" t="str">
        <f t="shared" si="29"/>
        <v>3311.0962</v>
      </c>
      <c r="D948" s="58" t="s">
        <v>694</v>
      </c>
      <c r="E948" s="57" t="s">
        <v>11</v>
      </c>
      <c r="F948" s="57" t="s">
        <v>829</v>
      </c>
    </row>
    <row r="949" spans="1:6" ht="30" x14ac:dyDescent="0.25">
      <c r="A949" s="57" t="s">
        <v>1056</v>
      </c>
      <c r="B949" s="58" t="str">
        <f t="shared" si="28"/>
        <v xml:space="preserve"> 42" Steel AWWA C200 Water Pipe, Select Backfill</v>
      </c>
      <c r="C949" s="57" t="str">
        <f t="shared" si="29"/>
        <v>3311.0963</v>
      </c>
      <c r="D949" s="58" t="s">
        <v>694</v>
      </c>
      <c r="E949" s="57" t="s">
        <v>11</v>
      </c>
      <c r="F949" s="57" t="s">
        <v>829</v>
      </c>
    </row>
    <row r="950" spans="1:6" ht="30" x14ac:dyDescent="0.25">
      <c r="A950" s="57" t="s">
        <v>1057</v>
      </c>
      <c r="B950" s="58" t="str">
        <f t="shared" si="28"/>
        <v xml:space="preserve"> 42" Steel AWWA C200 Water Pipe (Restrained Joints)</v>
      </c>
      <c r="C950" s="57" t="str">
        <f t="shared" si="29"/>
        <v>3311.0964</v>
      </c>
      <c r="D950" s="58" t="s">
        <v>694</v>
      </c>
      <c r="E950" s="57" t="s">
        <v>11</v>
      </c>
      <c r="F950" s="57" t="s">
        <v>829</v>
      </c>
    </row>
    <row r="951" spans="1:6" ht="30" x14ac:dyDescent="0.25">
      <c r="A951" s="57" t="s">
        <v>1058</v>
      </c>
      <c r="B951" s="58" t="str">
        <f t="shared" si="28"/>
        <v xml:space="preserve"> 42" Steel AWWA C200 Water Pipe, CSS Backfill (Restrained Joints)</v>
      </c>
      <c r="C951" s="57" t="str">
        <f t="shared" si="29"/>
        <v>3311.0965</v>
      </c>
      <c r="D951" s="58" t="s">
        <v>694</v>
      </c>
      <c r="E951" s="57" t="s">
        <v>11</v>
      </c>
      <c r="F951" s="57" t="s">
        <v>829</v>
      </c>
    </row>
    <row r="952" spans="1:6" ht="30" x14ac:dyDescent="0.25">
      <c r="A952" s="57" t="s">
        <v>1059</v>
      </c>
      <c r="B952" s="58" t="str">
        <f t="shared" si="28"/>
        <v xml:space="preserve"> 42" Steel AWWA C200 Water Pipe, Select Backfill (Restrained Joints)</v>
      </c>
      <c r="C952" s="57" t="str">
        <f t="shared" si="29"/>
        <v>3311.0966</v>
      </c>
      <c r="D952" s="58" t="s">
        <v>694</v>
      </c>
      <c r="E952" s="57" t="s">
        <v>11</v>
      </c>
      <c r="F952" s="57" t="s">
        <v>829</v>
      </c>
    </row>
    <row r="953" spans="1:6" ht="30" x14ac:dyDescent="0.25">
      <c r="A953" s="57" t="s">
        <v>1060</v>
      </c>
      <c r="B953" s="58" t="str">
        <f t="shared" si="28"/>
        <v xml:space="preserve"> 42" Steel AWWA C200 Water Pipe, CLSM Backfill</v>
      </c>
      <c r="C953" s="57" t="str">
        <f t="shared" si="29"/>
        <v>3311.0967</v>
      </c>
      <c r="D953" s="58" t="s">
        <v>694</v>
      </c>
      <c r="E953" s="57" t="s">
        <v>11</v>
      </c>
      <c r="F953" s="57" t="s">
        <v>829</v>
      </c>
    </row>
    <row r="954" spans="1:6" ht="30" x14ac:dyDescent="0.25">
      <c r="A954" s="57" t="s">
        <v>1061</v>
      </c>
      <c r="B954" s="58" t="str">
        <f t="shared" si="28"/>
        <v xml:space="preserve"> 42" Steel AWWA C200 Water Pipe, CLSM Backfill (Restrained Joints)</v>
      </c>
      <c r="C954" s="57" t="str">
        <f t="shared" si="29"/>
        <v>3311.0968</v>
      </c>
      <c r="D954" s="58" t="s">
        <v>694</v>
      </c>
      <c r="E954" s="57" t="s">
        <v>11</v>
      </c>
      <c r="F954" s="57" t="s">
        <v>829</v>
      </c>
    </row>
    <row r="955" spans="1:6" x14ac:dyDescent="0.25">
      <c r="A955" s="57" t="s">
        <v>1062</v>
      </c>
      <c r="B955" s="58" t="str">
        <f t="shared" si="28"/>
        <v xml:space="preserve"> 42" Concrete AWWA C303 Water Pipe</v>
      </c>
      <c r="C955" s="57" t="str">
        <f t="shared" si="29"/>
        <v>3311.0971</v>
      </c>
      <c r="D955" s="58" t="s">
        <v>694</v>
      </c>
      <c r="E955" s="57" t="s">
        <v>11</v>
      </c>
      <c r="F955" s="57" t="s">
        <v>831</v>
      </c>
    </row>
    <row r="956" spans="1:6" ht="30" x14ac:dyDescent="0.25">
      <c r="A956" s="57" t="s">
        <v>1063</v>
      </c>
      <c r="B956" s="58" t="str">
        <f t="shared" si="28"/>
        <v xml:space="preserve"> 42" Concrete AWWA C303 Water Pipe, CSS Backfill</v>
      </c>
      <c r="C956" s="57" t="str">
        <f t="shared" si="29"/>
        <v>3311.0972</v>
      </c>
      <c r="D956" s="58" t="s">
        <v>694</v>
      </c>
      <c r="E956" s="57" t="s">
        <v>11</v>
      </c>
      <c r="F956" s="57" t="s">
        <v>831</v>
      </c>
    </row>
    <row r="957" spans="1:6" ht="30" x14ac:dyDescent="0.25">
      <c r="A957" s="57" t="s">
        <v>1064</v>
      </c>
      <c r="B957" s="58" t="str">
        <f t="shared" si="28"/>
        <v xml:space="preserve"> 42" Concrete AWWA C303 Water Pipe, Select Backfill</v>
      </c>
      <c r="C957" s="57" t="str">
        <f t="shared" si="29"/>
        <v>3311.0973</v>
      </c>
      <c r="D957" s="58" t="s">
        <v>694</v>
      </c>
      <c r="E957" s="57" t="s">
        <v>11</v>
      </c>
      <c r="F957" s="57" t="s">
        <v>831</v>
      </c>
    </row>
    <row r="958" spans="1:6" ht="30" x14ac:dyDescent="0.25">
      <c r="A958" s="57" t="s">
        <v>1065</v>
      </c>
      <c r="B958" s="58" t="str">
        <f t="shared" si="28"/>
        <v xml:space="preserve"> 42" Concrete AWWA C303 Water Pipe (Restrained Joints)</v>
      </c>
      <c r="C958" s="57" t="str">
        <f t="shared" si="29"/>
        <v>3311.0974</v>
      </c>
      <c r="D958" s="58" t="s">
        <v>694</v>
      </c>
      <c r="E958" s="57" t="s">
        <v>11</v>
      </c>
      <c r="F958" s="57" t="s">
        <v>831</v>
      </c>
    </row>
    <row r="959" spans="1:6" ht="30" x14ac:dyDescent="0.25">
      <c r="A959" s="57" t="s">
        <v>1066</v>
      </c>
      <c r="B959" s="58" t="str">
        <f t="shared" si="28"/>
        <v xml:space="preserve"> 42" Concrete AWWA C303 Water Pipe, CSS Backfill (Restrained Joints)</v>
      </c>
      <c r="C959" s="57" t="str">
        <f t="shared" si="29"/>
        <v>3311.0975</v>
      </c>
      <c r="D959" s="58" t="s">
        <v>694</v>
      </c>
      <c r="E959" s="57" t="s">
        <v>11</v>
      </c>
      <c r="F959" s="57" t="s">
        <v>831</v>
      </c>
    </row>
    <row r="960" spans="1:6" ht="30" x14ac:dyDescent="0.25">
      <c r="A960" s="57" t="s">
        <v>1067</v>
      </c>
      <c r="B960" s="58" t="str">
        <f t="shared" si="28"/>
        <v xml:space="preserve"> 42" Concrete AWWA C303 Water Pipe, Select Backfill (Restrained Joints)</v>
      </c>
      <c r="C960" s="57" t="str">
        <f t="shared" si="29"/>
        <v>3311.0976</v>
      </c>
      <c r="D960" s="58" t="s">
        <v>694</v>
      </c>
      <c r="E960" s="57" t="s">
        <v>11</v>
      </c>
      <c r="F960" s="57" t="s">
        <v>831</v>
      </c>
    </row>
    <row r="961" spans="1:6" ht="30" x14ac:dyDescent="0.25">
      <c r="A961" s="57" t="s">
        <v>1068</v>
      </c>
      <c r="B961" s="58" t="str">
        <f t="shared" si="28"/>
        <v xml:space="preserve"> 42" Concrete AWWA C303 Water Pipe, CLSM Backfill</v>
      </c>
      <c r="C961" s="57" t="str">
        <f t="shared" si="29"/>
        <v>3311.0977</v>
      </c>
      <c r="D961" s="58" t="s">
        <v>694</v>
      </c>
      <c r="E961" s="57" t="s">
        <v>11</v>
      </c>
      <c r="F961" s="57" t="s">
        <v>831</v>
      </c>
    </row>
    <row r="962" spans="1:6" ht="30" x14ac:dyDescent="0.25">
      <c r="A962" s="57" t="s">
        <v>1069</v>
      </c>
      <c r="B962" s="58" t="str">
        <f t="shared" si="28"/>
        <v xml:space="preserve"> 42" Concrete AWWA C303 Water Pipe, CLSM Backfill (Restrained Joints)</v>
      </c>
      <c r="C962" s="57" t="str">
        <f t="shared" si="29"/>
        <v>3311.0978</v>
      </c>
      <c r="D962" s="58" t="s">
        <v>694</v>
      </c>
      <c r="E962" s="57" t="s">
        <v>11</v>
      </c>
      <c r="F962" s="57" t="s">
        <v>831</v>
      </c>
    </row>
    <row r="963" spans="1:6" x14ac:dyDescent="0.25">
      <c r="A963" s="57" t="s">
        <v>1070</v>
      </c>
      <c r="B963" s="58" t="str">
        <f t="shared" ref="B963:B1026" si="30">RIGHT(A963,LEN(A963)-FIND(" ",A963))</f>
        <v xml:space="preserve"> 48" Water Pipe</v>
      </c>
      <c r="C963" s="57" t="str">
        <f t="shared" ref="C963:C1026" si="31">LEFT(A963,9)</f>
        <v>3311.1041</v>
      </c>
      <c r="D963" s="58" t="s">
        <v>694</v>
      </c>
      <c r="E963" s="57" t="s">
        <v>11</v>
      </c>
      <c r="F963" s="57" t="s">
        <v>974</v>
      </c>
    </row>
    <row r="964" spans="1:6" x14ac:dyDescent="0.25">
      <c r="A964" s="57" t="s">
        <v>1071</v>
      </c>
      <c r="B964" s="58" t="str">
        <f t="shared" si="30"/>
        <v xml:space="preserve"> 48" Water Pipe, CSS Backfill</v>
      </c>
      <c r="C964" s="57" t="str">
        <f t="shared" si="31"/>
        <v>3311.1042</v>
      </c>
      <c r="D964" s="58" t="s">
        <v>694</v>
      </c>
      <c r="E964" s="57" t="s">
        <v>11</v>
      </c>
      <c r="F964" s="57" t="s">
        <v>974</v>
      </c>
    </row>
    <row r="965" spans="1:6" x14ac:dyDescent="0.25">
      <c r="A965" s="57" t="s">
        <v>1072</v>
      </c>
      <c r="B965" s="58" t="str">
        <f t="shared" si="30"/>
        <v xml:space="preserve"> 48" Water Pipe, Select Backfill</v>
      </c>
      <c r="C965" s="57" t="str">
        <f t="shared" si="31"/>
        <v>3311.1043</v>
      </c>
      <c r="D965" s="58" t="s">
        <v>694</v>
      </c>
      <c r="E965" s="57" t="s">
        <v>11</v>
      </c>
      <c r="F965" s="57" t="s">
        <v>974</v>
      </c>
    </row>
    <row r="966" spans="1:6" x14ac:dyDescent="0.25">
      <c r="A966" s="57" t="s">
        <v>1073</v>
      </c>
      <c r="B966" s="58" t="str">
        <f t="shared" si="30"/>
        <v xml:space="preserve"> 48" Water Pipe (Restrained Joints)</v>
      </c>
      <c r="C966" s="57" t="str">
        <f t="shared" si="31"/>
        <v>3311.1044</v>
      </c>
      <c r="D966" s="58" t="s">
        <v>694</v>
      </c>
      <c r="E966" s="57" t="s">
        <v>11</v>
      </c>
      <c r="F966" s="57" t="s">
        <v>974</v>
      </c>
    </row>
    <row r="967" spans="1:6" x14ac:dyDescent="0.25">
      <c r="A967" s="57" t="s">
        <v>1074</v>
      </c>
      <c r="B967" s="58" t="str">
        <f t="shared" si="30"/>
        <v xml:space="preserve"> 48" Water Pipe, CSS Backfill (Restrained Joints)</v>
      </c>
      <c r="C967" s="57" t="str">
        <f t="shared" si="31"/>
        <v>3311.1045</v>
      </c>
      <c r="D967" s="58" t="s">
        <v>694</v>
      </c>
      <c r="E967" s="57" t="s">
        <v>11</v>
      </c>
      <c r="F967" s="57" t="s">
        <v>974</v>
      </c>
    </row>
    <row r="968" spans="1:6" x14ac:dyDescent="0.25">
      <c r="A968" s="57" t="s">
        <v>1075</v>
      </c>
      <c r="B968" s="58" t="str">
        <f t="shared" si="30"/>
        <v xml:space="preserve"> 48" Water Pipe, Select Backfill (Restrained Joints)</v>
      </c>
      <c r="C968" s="57" t="str">
        <f t="shared" si="31"/>
        <v>3311.1046</v>
      </c>
      <c r="D968" s="58" t="s">
        <v>694</v>
      </c>
      <c r="E968" s="57" t="s">
        <v>11</v>
      </c>
      <c r="F968" s="57" t="s">
        <v>974</v>
      </c>
    </row>
    <row r="969" spans="1:6" x14ac:dyDescent="0.25">
      <c r="A969" s="57" t="s">
        <v>1076</v>
      </c>
      <c r="B969" s="58" t="str">
        <f t="shared" si="30"/>
        <v xml:space="preserve"> 48" Water Pipe, CLSM Backfill</v>
      </c>
      <c r="C969" s="57" t="str">
        <f t="shared" si="31"/>
        <v>3311.1047</v>
      </c>
      <c r="D969" s="58" t="s">
        <v>694</v>
      </c>
      <c r="E969" s="57" t="s">
        <v>11</v>
      </c>
      <c r="F969" s="57" t="s">
        <v>974</v>
      </c>
    </row>
    <row r="970" spans="1:6" ht="30" x14ac:dyDescent="0.25">
      <c r="A970" s="57" t="s">
        <v>1077</v>
      </c>
      <c r="B970" s="58" t="str">
        <f t="shared" si="30"/>
        <v xml:space="preserve"> 48" Water Pipe, CLSM Backfill (Restrained Joints)</v>
      </c>
      <c r="C970" s="57" t="str">
        <f t="shared" si="31"/>
        <v>3311.1048</v>
      </c>
      <c r="D970" s="58" t="s">
        <v>694</v>
      </c>
      <c r="E970" s="57" t="s">
        <v>11</v>
      </c>
      <c r="F970" s="57" t="s">
        <v>974</v>
      </c>
    </row>
    <row r="971" spans="1:6" x14ac:dyDescent="0.25">
      <c r="A971" s="57" t="s">
        <v>1078</v>
      </c>
      <c r="B971" s="58" t="str">
        <f t="shared" si="30"/>
        <v xml:space="preserve"> 48" DIP Water</v>
      </c>
      <c r="C971" s="57" t="str">
        <f t="shared" si="31"/>
        <v>3311.1051</v>
      </c>
      <c r="D971" s="58" t="s">
        <v>694</v>
      </c>
      <c r="E971" s="57" t="s">
        <v>11</v>
      </c>
      <c r="F971" s="57" t="s">
        <v>839</v>
      </c>
    </row>
    <row r="972" spans="1:6" x14ac:dyDescent="0.25">
      <c r="A972" s="57" t="s">
        <v>1079</v>
      </c>
      <c r="B972" s="58" t="str">
        <f t="shared" si="30"/>
        <v xml:space="preserve"> 48" DIP Water, CSS Backfill</v>
      </c>
      <c r="C972" s="57" t="str">
        <f t="shared" si="31"/>
        <v>3311.1052</v>
      </c>
      <c r="D972" s="58" t="s">
        <v>694</v>
      </c>
      <c r="E972" s="57" t="s">
        <v>11</v>
      </c>
      <c r="F972" s="57" t="s">
        <v>839</v>
      </c>
    </row>
    <row r="973" spans="1:6" x14ac:dyDescent="0.25">
      <c r="A973" s="57" t="s">
        <v>1080</v>
      </c>
      <c r="B973" s="58" t="str">
        <f t="shared" si="30"/>
        <v xml:space="preserve"> 48" DIP Water, Select Backfill</v>
      </c>
      <c r="C973" s="57" t="str">
        <f t="shared" si="31"/>
        <v>3311.1053</v>
      </c>
      <c r="D973" s="58" t="s">
        <v>694</v>
      </c>
      <c r="E973" s="57" t="s">
        <v>11</v>
      </c>
      <c r="F973" s="57" t="s">
        <v>839</v>
      </c>
    </row>
    <row r="974" spans="1:6" x14ac:dyDescent="0.25">
      <c r="A974" s="57" t="s">
        <v>1081</v>
      </c>
      <c r="B974" s="58" t="str">
        <f t="shared" si="30"/>
        <v xml:space="preserve"> 48" DIP Water (Restrained Joints)</v>
      </c>
      <c r="C974" s="57" t="str">
        <f t="shared" si="31"/>
        <v>3311.1054</v>
      </c>
      <c r="D974" s="58" t="s">
        <v>694</v>
      </c>
      <c r="E974" s="57" t="s">
        <v>11</v>
      </c>
      <c r="F974" s="57" t="s">
        <v>839</v>
      </c>
    </row>
    <row r="975" spans="1:6" x14ac:dyDescent="0.25">
      <c r="A975" s="57" t="s">
        <v>1082</v>
      </c>
      <c r="B975" s="58" t="str">
        <f t="shared" si="30"/>
        <v xml:space="preserve"> 48" DIP Water, CSS Backfill (Restrained Joints)</v>
      </c>
      <c r="C975" s="57" t="str">
        <f t="shared" si="31"/>
        <v>3311.1055</v>
      </c>
      <c r="D975" s="58" t="s">
        <v>694</v>
      </c>
      <c r="E975" s="57" t="s">
        <v>11</v>
      </c>
      <c r="F975" s="57" t="s">
        <v>839</v>
      </c>
    </row>
    <row r="976" spans="1:6" x14ac:dyDescent="0.25">
      <c r="A976" s="57" t="s">
        <v>1083</v>
      </c>
      <c r="B976" s="58" t="str">
        <f t="shared" si="30"/>
        <v xml:space="preserve"> 48" DIP Water, Select Backfill (Restrained Joints)</v>
      </c>
      <c r="C976" s="57" t="str">
        <f t="shared" si="31"/>
        <v>3311.1056</v>
      </c>
      <c r="D976" s="58" t="s">
        <v>694</v>
      </c>
      <c r="E976" s="57" t="s">
        <v>11</v>
      </c>
      <c r="F976" s="57" t="s">
        <v>839</v>
      </c>
    </row>
    <row r="977" spans="1:6" x14ac:dyDescent="0.25">
      <c r="A977" s="57" t="s">
        <v>1084</v>
      </c>
      <c r="B977" s="58" t="str">
        <f t="shared" si="30"/>
        <v xml:space="preserve"> 48" DIP Water, CLSM Backfill</v>
      </c>
      <c r="C977" s="57" t="str">
        <f t="shared" si="31"/>
        <v>3311.1057</v>
      </c>
      <c r="D977" s="58" t="s">
        <v>694</v>
      </c>
      <c r="E977" s="57" t="s">
        <v>11</v>
      </c>
      <c r="F977" s="57" t="s">
        <v>839</v>
      </c>
    </row>
    <row r="978" spans="1:6" ht="30" x14ac:dyDescent="0.25">
      <c r="A978" s="57" t="s">
        <v>1085</v>
      </c>
      <c r="B978" s="58" t="str">
        <f t="shared" si="30"/>
        <v xml:space="preserve"> 48" DIP Water, CLSM Backfill (Restrained Joints)</v>
      </c>
      <c r="C978" s="57" t="str">
        <f t="shared" si="31"/>
        <v>3311.1058</v>
      </c>
      <c r="D978" s="58" t="s">
        <v>694</v>
      </c>
      <c r="E978" s="57" t="s">
        <v>11</v>
      </c>
      <c r="F978" s="57" t="s">
        <v>839</v>
      </c>
    </row>
    <row r="979" spans="1:6" x14ac:dyDescent="0.25">
      <c r="A979" s="57" t="s">
        <v>1086</v>
      </c>
      <c r="B979" s="58" t="str">
        <f t="shared" si="30"/>
        <v xml:space="preserve"> 48" Steel AWWA C200 Water Pipe</v>
      </c>
      <c r="C979" s="57" t="str">
        <f t="shared" si="31"/>
        <v>3311.1061</v>
      </c>
      <c r="D979" s="58" t="s">
        <v>694</v>
      </c>
      <c r="E979" s="57" t="s">
        <v>11</v>
      </c>
      <c r="F979" s="57" t="s">
        <v>829</v>
      </c>
    </row>
    <row r="980" spans="1:6" x14ac:dyDescent="0.25">
      <c r="A980" s="57" t="s">
        <v>1087</v>
      </c>
      <c r="B980" s="58" t="str">
        <f t="shared" si="30"/>
        <v xml:space="preserve"> 48" Steel AWWA C200 Water Pipe, CSS Backfill</v>
      </c>
      <c r="C980" s="57" t="str">
        <f t="shared" si="31"/>
        <v>3311.1062</v>
      </c>
      <c r="D980" s="58" t="s">
        <v>694</v>
      </c>
      <c r="E980" s="57" t="s">
        <v>11</v>
      </c>
      <c r="F980" s="57" t="s">
        <v>829</v>
      </c>
    </row>
    <row r="981" spans="1:6" ht="30" x14ac:dyDescent="0.25">
      <c r="A981" s="57" t="s">
        <v>1088</v>
      </c>
      <c r="B981" s="58" t="str">
        <f t="shared" si="30"/>
        <v xml:space="preserve"> 48" Steel AWWA C200 Water Pipe, Select Backfill</v>
      </c>
      <c r="C981" s="57" t="str">
        <f t="shared" si="31"/>
        <v>3311.1063</v>
      </c>
      <c r="D981" s="58" t="s">
        <v>694</v>
      </c>
      <c r="E981" s="57" t="s">
        <v>11</v>
      </c>
      <c r="F981" s="57" t="s">
        <v>829</v>
      </c>
    </row>
    <row r="982" spans="1:6" ht="30" x14ac:dyDescent="0.25">
      <c r="A982" s="57" t="s">
        <v>1089</v>
      </c>
      <c r="B982" s="58" t="str">
        <f t="shared" si="30"/>
        <v xml:space="preserve"> 48" Steel AWWA C200 Water Pipe (Restrained Joints)</v>
      </c>
      <c r="C982" s="57" t="str">
        <f t="shared" si="31"/>
        <v>3311.1064</v>
      </c>
      <c r="D982" s="58" t="s">
        <v>694</v>
      </c>
      <c r="E982" s="57" t="s">
        <v>11</v>
      </c>
      <c r="F982" s="57" t="s">
        <v>829</v>
      </c>
    </row>
    <row r="983" spans="1:6" ht="30" x14ac:dyDescent="0.25">
      <c r="A983" s="57" t="s">
        <v>1090</v>
      </c>
      <c r="B983" s="58" t="str">
        <f t="shared" si="30"/>
        <v xml:space="preserve"> 48" Steel AWWA C200 Water Pipe, CSS Backfill (Restrained Joints)</v>
      </c>
      <c r="C983" s="57" t="str">
        <f t="shared" si="31"/>
        <v>3311.1065</v>
      </c>
      <c r="D983" s="58" t="s">
        <v>694</v>
      </c>
      <c r="E983" s="57" t="s">
        <v>11</v>
      </c>
      <c r="F983" s="57" t="s">
        <v>829</v>
      </c>
    </row>
    <row r="984" spans="1:6" ht="30" x14ac:dyDescent="0.25">
      <c r="A984" s="57" t="s">
        <v>1091</v>
      </c>
      <c r="B984" s="58" t="str">
        <f t="shared" si="30"/>
        <v xml:space="preserve"> 48" Steel AWWA C200 Water Pipe, Select Backfill (Restrained Joints)</v>
      </c>
      <c r="C984" s="57" t="str">
        <f t="shared" si="31"/>
        <v>3311.1066</v>
      </c>
      <c r="D984" s="58" t="s">
        <v>694</v>
      </c>
      <c r="E984" s="57" t="s">
        <v>11</v>
      </c>
      <c r="F984" s="57" t="s">
        <v>829</v>
      </c>
    </row>
    <row r="985" spans="1:6" ht="30" x14ac:dyDescent="0.25">
      <c r="A985" s="57" t="s">
        <v>1092</v>
      </c>
      <c r="B985" s="58" t="str">
        <f t="shared" si="30"/>
        <v xml:space="preserve"> 48" Steel AWWA C200 Water Pipe, CLSM Backfill</v>
      </c>
      <c r="C985" s="57" t="str">
        <f t="shared" si="31"/>
        <v>3311.1067</v>
      </c>
      <c r="D985" s="58" t="s">
        <v>694</v>
      </c>
      <c r="E985" s="57" t="s">
        <v>11</v>
      </c>
      <c r="F985" s="57" t="s">
        <v>829</v>
      </c>
    </row>
    <row r="986" spans="1:6" ht="30" x14ac:dyDescent="0.25">
      <c r="A986" s="57" t="s">
        <v>1093</v>
      </c>
      <c r="B986" s="58" t="str">
        <f t="shared" si="30"/>
        <v xml:space="preserve"> 48" Steel AWWA C200 Water Pipe, CLSM Backfill (Restrained Joints)</v>
      </c>
      <c r="C986" s="57" t="str">
        <f t="shared" si="31"/>
        <v>3311.1068</v>
      </c>
      <c r="D986" s="58" t="s">
        <v>694</v>
      </c>
      <c r="E986" s="57" t="s">
        <v>11</v>
      </c>
      <c r="F986" s="57" t="s">
        <v>829</v>
      </c>
    </row>
    <row r="987" spans="1:6" x14ac:dyDescent="0.25">
      <c r="A987" s="57" t="s">
        <v>1094</v>
      </c>
      <c r="B987" s="58" t="str">
        <f t="shared" si="30"/>
        <v xml:space="preserve"> 48" Concrete AWWA C303 Water Pipe</v>
      </c>
      <c r="C987" s="57" t="str">
        <f t="shared" si="31"/>
        <v>3311.1071</v>
      </c>
      <c r="D987" s="58" t="s">
        <v>694</v>
      </c>
      <c r="E987" s="57" t="s">
        <v>11</v>
      </c>
      <c r="F987" s="57" t="s">
        <v>831</v>
      </c>
    </row>
    <row r="988" spans="1:6" ht="30" x14ac:dyDescent="0.25">
      <c r="A988" s="57" t="s">
        <v>1095</v>
      </c>
      <c r="B988" s="58" t="str">
        <f t="shared" si="30"/>
        <v xml:space="preserve"> 48" Concrete AWWA C303 Water Pipe, CSS Backfill</v>
      </c>
      <c r="C988" s="57" t="str">
        <f t="shared" si="31"/>
        <v>3311.1072</v>
      </c>
      <c r="D988" s="58" t="s">
        <v>694</v>
      </c>
      <c r="E988" s="57" t="s">
        <v>11</v>
      </c>
      <c r="F988" s="57" t="s">
        <v>831</v>
      </c>
    </row>
    <row r="989" spans="1:6" ht="30" x14ac:dyDescent="0.25">
      <c r="A989" s="57" t="s">
        <v>1096</v>
      </c>
      <c r="B989" s="58" t="str">
        <f t="shared" si="30"/>
        <v xml:space="preserve"> 48" Concrete AWWA C303 Water Pipe, Select Backfill</v>
      </c>
      <c r="C989" s="57" t="str">
        <f t="shared" si="31"/>
        <v>3311.1073</v>
      </c>
      <c r="D989" s="58" t="s">
        <v>694</v>
      </c>
      <c r="E989" s="57" t="s">
        <v>11</v>
      </c>
      <c r="F989" s="57" t="s">
        <v>831</v>
      </c>
    </row>
    <row r="990" spans="1:6" ht="30" x14ac:dyDescent="0.25">
      <c r="A990" s="57" t="s">
        <v>1097</v>
      </c>
      <c r="B990" s="58" t="str">
        <f t="shared" si="30"/>
        <v xml:space="preserve"> 48" Concrete AWWA C303 Water Pipe (Restrained Joints)</v>
      </c>
      <c r="C990" s="57" t="str">
        <f t="shared" si="31"/>
        <v>3311.1074</v>
      </c>
      <c r="D990" s="58" t="s">
        <v>694</v>
      </c>
      <c r="E990" s="57" t="s">
        <v>11</v>
      </c>
      <c r="F990" s="57" t="s">
        <v>831</v>
      </c>
    </row>
    <row r="991" spans="1:6" ht="30" x14ac:dyDescent="0.25">
      <c r="A991" s="57" t="s">
        <v>1098</v>
      </c>
      <c r="B991" s="58" t="str">
        <f t="shared" si="30"/>
        <v xml:space="preserve"> 48" Concrete AWWA C303 Water Pipe, CSS Backfill (Restrained Joints)</v>
      </c>
      <c r="C991" s="57" t="str">
        <f t="shared" si="31"/>
        <v>3311.1075</v>
      </c>
      <c r="D991" s="58" t="s">
        <v>694</v>
      </c>
      <c r="E991" s="57" t="s">
        <v>11</v>
      </c>
      <c r="F991" s="57" t="s">
        <v>831</v>
      </c>
    </row>
    <row r="992" spans="1:6" ht="30" x14ac:dyDescent="0.25">
      <c r="A992" s="57" t="s">
        <v>1099</v>
      </c>
      <c r="B992" s="58" t="str">
        <f t="shared" si="30"/>
        <v xml:space="preserve"> 48" Concrete AWWA C303 Water Pipe, Select Backfill (Restrained Joints)</v>
      </c>
      <c r="C992" s="57" t="str">
        <f t="shared" si="31"/>
        <v>3311.1076</v>
      </c>
      <c r="D992" s="58" t="s">
        <v>694</v>
      </c>
      <c r="E992" s="57" t="s">
        <v>11</v>
      </c>
      <c r="F992" s="57" t="s">
        <v>831</v>
      </c>
    </row>
    <row r="993" spans="1:6" ht="30" x14ac:dyDescent="0.25">
      <c r="A993" s="57" t="s">
        <v>1100</v>
      </c>
      <c r="B993" s="58" t="str">
        <f t="shared" si="30"/>
        <v xml:space="preserve"> 48" Concrete AWWA C303 Water Pipe, CLSM Backfill</v>
      </c>
      <c r="C993" s="57" t="str">
        <f t="shared" si="31"/>
        <v>3311.1077</v>
      </c>
      <c r="D993" s="58" t="s">
        <v>694</v>
      </c>
      <c r="E993" s="57" t="s">
        <v>11</v>
      </c>
      <c r="F993" s="57" t="s">
        <v>831</v>
      </c>
    </row>
    <row r="994" spans="1:6" ht="30" x14ac:dyDescent="0.25">
      <c r="A994" s="57" t="s">
        <v>1101</v>
      </c>
      <c r="B994" s="58" t="str">
        <f t="shared" si="30"/>
        <v xml:space="preserve"> 48" Concrete AWWA C303 Water Pipe, CLSM Backfill (Restrained Joints)</v>
      </c>
      <c r="C994" s="57" t="str">
        <f t="shared" si="31"/>
        <v>3311.1078</v>
      </c>
      <c r="D994" s="58" t="s">
        <v>694</v>
      </c>
      <c r="E994" s="57" t="s">
        <v>11</v>
      </c>
      <c r="F994" s="57" t="s">
        <v>831</v>
      </c>
    </row>
    <row r="995" spans="1:6" x14ac:dyDescent="0.25">
      <c r="A995" s="57" t="s">
        <v>1102</v>
      </c>
      <c r="B995" s="58" t="str">
        <f t="shared" si="30"/>
        <v xml:space="preserve"> 54" Water Pipe</v>
      </c>
      <c r="C995" s="57" t="str">
        <f t="shared" si="31"/>
        <v>3311.1141</v>
      </c>
      <c r="D995" s="58" t="s">
        <v>694</v>
      </c>
      <c r="E995" s="57" t="s">
        <v>11</v>
      </c>
      <c r="F995" s="57" t="s">
        <v>974</v>
      </c>
    </row>
    <row r="996" spans="1:6" x14ac:dyDescent="0.25">
      <c r="A996" s="57" t="s">
        <v>1103</v>
      </c>
      <c r="B996" s="58" t="str">
        <f t="shared" si="30"/>
        <v xml:space="preserve"> 54" Water Pipe, CSS Backfill</v>
      </c>
      <c r="C996" s="57" t="str">
        <f t="shared" si="31"/>
        <v>3311.1142</v>
      </c>
      <c r="D996" s="58" t="s">
        <v>694</v>
      </c>
      <c r="E996" s="57" t="s">
        <v>11</v>
      </c>
      <c r="F996" s="57" t="s">
        <v>974</v>
      </c>
    </row>
    <row r="997" spans="1:6" x14ac:dyDescent="0.25">
      <c r="A997" s="57" t="s">
        <v>1104</v>
      </c>
      <c r="B997" s="58" t="str">
        <f t="shared" si="30"/>
        <v xml:space="preserve"> 54" Water Pipe, Select Backfill</v>
      </c>
      <c r="C997" s="57" t="str">
        <f t="shared" si="31"/>
        <v>3311.1143</v>
      </c>
      <c r="D997" s="58" t="s">
        <v>694</v>
      </c>
      <c r="E997" s="57" t="s">
        <v>11</v>
      </c>
      <c r="F997" s="57" t="s">
        <v>974</v>
      </c>
    </row>
    <row r="998" spans="1:6" x14ac:dyDescent="0.25">
      <c r="A998" s="57" t="s">
        <v>1105</v>
      </c>
      <c r="B998" s="58" t="str">
        <f t="shared" si="30"/>
        <v xml:space="preserve"> 54" Water Pipe (Restrained Joints)</v>
      </c>
      <c r="C998" s="57" t="str">
        <f t="shared" si="31"/>
        <v>3311.1144</v>
      </c>
      <c r="D998" s="58" t="s">
        <v>694</v>
      </c>
      <c r="E998" s="57" t="s">
        <v>11</v>
      </c>
      <c r="F998" s="57" t="s">
        <v>974</v>
      </c>
    </row>
    <row r="999" spans="1:6" x14ac:dyDescent="0.25">
      <c r="A999" s="57" t="s">
        <v>1106</v>
      </c>
      <c r="B999" s="58" t="str">
        <f t="shared" si="30"/>
        <v xml:space="preserve"> 54" Water Pipe, CSS Backfill (Restrained Joints)</v>
      </c>
      <c r="C999" s="57" t="str">
        <f t="shared" si="31"/>
        <v>3311.1145</v>
      </c>
      <c r="D999" s="58" t="s">
        <v>694</v>
      </c>
      <c r="E999" s="57" t="s">
        <v>11</v>
      </c>
      <c r="F999" s="57" t="s">
        <v>974</v>
      </c>
    </row>
    <row r="1000" spans="1:6" x14ac:dyDescent="0.25">
      <c r="A1000" s="57" t="s">
        <v>1107</v>
      </c>
      <c r="B1000" s="58" t="str">
        <f t="shared" si="30"/>
        <v xml:space="preserve"> 54" Water Pipe, Select Backfill (Restrained Joints)</v>
      </c>
      <c r="C1000" s="57" t="str">
        <f t="shared" si="31"/>
        <v>3311.1146</v>
      </c>
      <c r="D1000" s="58" t="s">
        <v>694</v>
      </c>
      <c r="E1000" s="57" t="s">
        <v>11</v>
      </c>
      <c r="F1000" s="57" t="s">
        <v>974</v>
      </c>
    </row>
    <row r="1001" spans="1:6" x14ac:dyDescent="0.25">
      <c r="A1001" s="57" t="s">
        <v>1108</v>
      </c>
      <c r="B1001" s="58" t="str">
        <f t="shared" si="30"/>
        <v xml:space="preserve"> 54" Water Pipe, CLSM Backfill</v>
      </c>
      <c r="C1001" s="57" t="str">
        <f t="shared" si="31"/>
        <v>3311.1147</v>
      </c>
      <c r="D1001" s="58" t="s">
        <v>694</v>
      </c>
      <c r="E1001" s="57" t="s">
        <v>11</v>
      </c>
      <c r="F1001" s="57" t="s">
        <v>974</v>
      </c>
    </row>
    <row r="1002" spans="1:6" ht="30" x14ac:dyDescent="0.25">
      <c r="A1002" s="57" t="s">
        <v>1109</v>
      </c>
      <c r="B1002" s="58" t="str">
        <f t="shared" si="30"/>
        <v xml:space="preserve"> 54" Water Pipe, CLSM Backfill (Restrained Joints)</v>
      </c>
      <c r="C1002" s="57" t="str">
        <f t="shared" si="31"/>
        <v>3311.1148</v>
      </c>
      <c r="D1002" s="58" t="s">
        <v>694</v>
      </c>
      <c r="E1002" s="57" t="s">
        <v>11</v>
      </c>
      <c r="F1002" s="57" t="s">
        <v>974</v>
      </c>
    </row>
    <row r="1003" spans="1:6" x14ac:dyDescent="0.25">
      <c r="A1003" s="57" t="s">
        <v>1110</v>
      </c>
      <c r="B1003" s="58" t="str">
        <f t="shared" si="30"/>
        <v xml:space="preserve"> 54" DIP Water</v>
      </c>
      <c r="C1003" s="57" t="str">
        <f t="shared" si="31"/>
        <v>3311.1151</v>
      </c>
      <c r="D1003" s="58" t="s">
        <v>694</v>
      </c>
      <c r="E1003" s="57" t="s">
        <v>11</v>
      </c>
      <c r="F1003" s="57" t="s">
        <v>839</v>
      </c>
    </row>
    <row r="1004" spans="1:6" x14ac:dyDescent="0.25">
      <c r="A1004" s="57" t="s">
        <v>1111</v>
      </c>
      <c r="B1004" s="58" t="str">
        <f t="shared" si="30"/>
        <v xml:space="preserve"> 54" DIP Water, CSS Backfill</v>
      </c>
      <c r="C1004" s="57" t="str">
        <f t="shared" si="31"/>
        <v>3311.1152</v>
      </c>
      <c r="D1004" s="58" t="s">
        <v>694</v>
      </c>
      <c r="E1004" s="57" t="s">
        <v>11</v>
      </c>
      <c r="F1004" s="57" t="s">
        <v>839</v>
      </c>
    </row>
    <row r="1005" spans="1:6" x14ac:dyDescent="0.25">
      <c r="A1005" s="57" t="s">
        <v>1112</v>
      </c>
      <c r="B1005" s="58" t="str">
        <f t="shared" si="30"/>
        <v xml:space="preserve"> 54" DIP Water, Select Backfill</v>
      </c>
      <c r="C1005" s="57" t="str">
        <f t="shared" si="31"/>
        <v>3311.1153</v>
      </c>
      <c r="D1005" s="58" t="s">
        <v>694</v>
      </c>
      <c r="E1005" s="57" t="s">
        <v>11</v>
      </c>
      <c r="F1005" s="57" t="s">
        <v>839</v>
      </c>
    </row>
    <row r="1006" spans="1:6" x14ac:dyDescent="0.25">
      <c r="A1006" s="57" t="s">
        <v>1113</v>
      </c>
      <c r="B1006" s="58" t="str">
        <f t="shared" si="30"/>
        <v xml:space="preserve"> 54" DIP Water (Restrained Joints)</v>
      </c>
      <c r="C1006" s="57" t="str">
        <f t="shared" si="31"/>
        <v>3311.1154</v>
      </c>
      <c r="D1006" s="58" t="s">
        <v>694</v>
      </c>
      <c r="E1006" s="57" t="s">
        <v>11</v>
      </c>
      <c r="F1006" s="57" t="s">
        <v>839</v>
      </c>
    </row>
    <row r="1007" spans="1:6" x14ac:dyDescent="0.25">
      <c r="A1007" s="57" t="s">
        <v>1114</v>
      </c>
      <c r="B1007" s="58" t="str">
        <f t="shared" si="30"/>
        <v xml:space="preserve"> 54" DIP Water, CSS Backfill (Restrained Joints)</v>
      </c>
      <c r="C1007" s="57" t="str">
        <f t="shared" si="31"/>
        <v>3311.1155</v>
      </c>
      <c r="D1007" s="58" t="s">
        <v>694</v>
      </c>
      <c r="E1007" s="57" t="s">
        <v>11</v>
      </c>
      <c r="F1007" s="57" t="s">
        <v>839</v>
      </c>
    </row>
    <row r="1008" spans="1:6" x14ac:dyDescent="0.25">
      <c r="A1008" s="57" t="s">
        <v>1115</v>
      </c>
      <c r="B1008" s="58" t="str">
        <f t="shared" si="30"/>
        <v xml:space="preserve"> 54" DIP Water, Select Backfill (Restrained Joints)</v>
      </c>
      <c r="C1008" s="57" t="str">
        <f t="shared" si="31"/>
        <v>3311.1156</v>
      </c>
      <c r="D1008" s="58" t="s">
        <v>694</v>
      </c>
      <c r="E1008" s="57" t="s">
        <v>11</v>
      </c>
      <c r="F1008" s="57" t="s">
        <v>839</v>
      </c>
    </row>
    <row r="1009" spans="1:6" x14ac:dyDescent="0.25">
      <c r="A1009" s="57" t="s">
        <v>1116</v>
      </c>
      <c r="B1009" s="58" t="str">
        <f t="shared" si="30"/>
        <v xml:space="preserve"> 54" DIP Water, CLSM Backfill</v>
      </c>
      <c r="C1009" s="57" t="str">
        <f t="shared" si="31"/>
        <v>3311.1157</v>
      </c>
      <c r="D1009" s="58" t="s">
        <v>694</v>
      </c>
      <c r="E1009" s="57" t="s">
        <v>11</v>
      </c>
      <c r="F1009" s="57" t="s">
        <v>839</v>
      </c>
    </row>
    <row r="1010" spans="1:6" ht="30" x14ac:dyDescent="0.25">
      <c r="A1010" s="57" t="s">
        <v>1117</v>
      </c>
      <c r="B1010" s="58" t="str">
        <f t="shared" si="30"/>
        <v xml:space="preserve"> 54" DIP Water, CLSM Backfill (Restrained Joints)</v>
      </c>
      <c r="C1010" s="57" t="str">
        <f t="shared" si="31"/>
        <v>3311.1158</v>
      </c>
      <c r="D1010" s="58" t="s">
        <v>694</v>
      </c>
      <c r="E1010" s="57" t="s">
        <v>11</v>
      </c>
      <c r="F1010" s="57" t="s">
        <v>839</v>
      </c>
    </row>
    <row r="1011" spans="1:6" x14ac:dyDescent="0.25">
      <c r="A1011" s="57" t="s">
        <v>1118</v>
      </c>
      <c r="B1011" s="58" t="str">
        <f t="shared" si="30"/>
        <v xml:space="preserve"> 54" Steel AWWA C200 Water Pipe</v>
      </c>
      <c r="C1011" s="57" t="str">
        <f t="shared" si="31"/>
        <v>3311.1161</v>
      </c>
      <c r="D1011" s="58" t="s">
        <v>694</v>
      </c>
      <c r="E1011" s="57" t="s">
        <v>11</v>
      </c>
      <c r="F1011" s="57" t="s">
        <v>829</v>
      </c>
    </row>
    <row r="1012" spans="1:6" x14ac:dyDescent="0.25">
      <c r="A1012" s="57" t="s">
        <v>1119</v>
      </c>
      <c r="B1012" s="58" t="str">
        <f t="shared" si="30"/>
        <v xml:space="preserve"> 54" Steel AWWA C200 Water Pipe, CSS Backfill</v>
      </c>
      <c r="C1012" s="57" t="str">
        <f t="shared" si="31"/>
        <v>3311.1162</v>
      </c>
      <c r="D1012" s="58" t="s">
        <v>694</v>
      </c>
      <c r="E1012" s="57" t="s">
        <v>11</v>
      </c>
      <c r="F1012" s="57" t="s">
        <v>829</v>
      </c>
    </row>
    <row r="1013" spans="1:6" ht="30" x14ac:dyDescent="0.25">
      <c r="A1013" s="57" t="s">
        <v>1120</v>
      </c>
      <c r="B1013" s="58" t="str">
        <f t="shared" si="30"/>
        <v xml:space="preserve"> 54" Steel AWWA C200 Water Pipe, Select Backfill</v>
      </c>
      <c r="C1013" s="57" t="str">
        <f t="shared" si="31"/>
        <v>3311.1163</v>
      </c>
      <c r="D1013" s="58" t="s">
        <v>694</v>
      </c>
      <c r="E1013" s="57" t="s">
        <v>11</v>
      </c>
      <c r="F1013" s="57" t="s">
        <v>829</v>
      </c>
    </row>
    <row r="1014" spans="1:6" ht="30" x14ac:dyDescent="0.25">
      <c r="A1014" s="57" t="s">
        <v>1121</v>
      </c>
      <c r="B1014" s="58" t="str">
        <f t="shared" si="30"/>
        <v xml:space="preserve"> 54" Steel AWWA C200 Water Pipe (Restrained Joints)</v>
      </c>
      <c r="C1014" s="57" t="str">
        <f t="shared" si="31"/>
        <v>3311.1164</v>
      </c>
      <c r="D1014" s="58" t="s">
        <v>694</v>
      </c>
      <c r="E1014" s="57" t="s">
        <v>11</v>
      </c>
      <c r="F1014" s="57" t="s">
        <v>829</v>
      </c>
    </row>
    <row r="1015" spans="1:6" ht="30" x14ac:dyDescent="0.25">
      <c r="A1015" s="57" t="s">
        <v>1122</v>
      </c>
      <c r="B1015" s="58" t="str">
        <f t="shared" si="30"/>
        <v xml:space="preserve"> 54" Steel AWWA C200 Water Pipe, CSS Backfill (Restrained Joints)</v>
      </c>
      <c r="C1015" s="57" t="str">
        <f t="shared" si="31"/>
        <v>3311.1165</v>
      </c>
      <c r="D1015" s="58" t="s">
        <v>694</v>
      </c>
      <c r="E1015" s="57" t="s">
        <v>11</v>
      </c>
      <c r="F1015" s="57" t="s">
        <v>829</v>
      </c>
    </row>
    <row r="1016" spans="1:6" ht="30" x14ac:dyDescent="0.25">
      <c r="A1016" s="57" t="s">
        <v>1123</v>
      </c>
      <c r="B1016" s="58" t="str">
        <f t="shared" si="30"/>
        <v xml:space="preserve"> 54" Steel AWWA C200 Water Pipe, Select Backfill (Restrained Joints)</v>
      </c>
      <c r="C1016" s="57" t="str">
        <f t="shared" si="31"/>
        <v>3311.1166</v>
      </c>
      <c r="D1016" s="58" t="s">
        <v>694</v>
      </c>
      <c r="E1016" s="57" t="s">
        <v>11</v>
      </c>
      <c r="F1016" s="57" t="s">
        <v>829</v>
      </c>
    </row>
    <row r="1017" spans="1:6" ht="30" x14ac:dyDescent="0.25">
      <c r="A1017" s="57" t="s">
        <v>1124</v>
      </c>
      <c r="B1017" s="58" t="str">
        <f t="shared" si="30"/>
        <v xml:space="preserve"> 54" Steel AWWA C200 Water Pipe, CLSM Backfill</v>
      </c>
      <c r="C1017" s="57" t="str">
        <f t="shared" si="31"/>
        <v>3311.1167</v>
      </c>
      <c r="D1017" s="58" t="s">
        <v>694</v>
      </c>
      <c r="E1017" s="57" t="s">
        <v>11</v>
      </c>
      <c r="F1017" s="57" t="s">
        <v>829</v>
      </c>
    </row>
    <row r="1018" spans="1:6" ht="30" x14ac:dyDescent="0.25">
      <c r="A1018" s="57" t="s">
        <v>1125</v>
      </c>
      <c r="B1018" s="58" t="str">
        <f t="shared" si="30"/>
        <v xml:space="preserve"> 54" Steel AWWA C200 Water Pipe, CLSM Backfill (Restrained Joints)</v>
      </c>
      <c r="C1018" s="57" t="str">
        <f t="shared" si="31"/>
        <v>3311.1168</v>
      </c>
      <c r="D1018" s="58" t="s">
        <v>694</v>
      </c>
      <c r="E1018" s="57" t="s">
        <v>11</v>
      </c>
      <c r="F1018" s="57" t="s">
        <v>829</v>
      </c>
    </row>
    <row r="1019" spans="1:6" x14ac:dyDescent="0.25">
      <c r="A1019" s="57" t="s">
        <v>1126</v>
      </c>
      <c r="B1019" s="58" t="str">
        <f t="shared" si="30"/>
        <v xml:space="preserve"> 54" Concrete AWWA C303 Water Pipe</v>
      </c>
      <c r="C1019" s="57" t="str">
        <f t="shared" si="31"/>
        <v>3311.1171</v>
      </c>
      <c r="D1019" s="58" t="s">
        <v>694</v>
      </c>
      <c r="E1019" s="57" t="s">
        <v>11</v>
      </c>
      <c r="F1019" s="57" t="s">
        <v>831</v>
      </c>
    </row>
    <row r="1020" spans="1:6" ht="30" x14ac:dyDescent="0.25">
      <c r="A1020" s="57" t="s">
        <v>1127</v>
      </c>
      <c r="B1020" s="58" t="str">
        <f t="shared" si="30"/>
        <v xml:space="preserve"> 54" Concrete AWWA C303 Water Pipe, CSS Backfill</v>
      </c>
      <c r="C1020" s="57" t="str">
        <f t="shared" si="31"/>
        <v>3311.1172</v>
      </c>
      <c r="D1020" s="58" t="s">
        <v>694</v>
      </c>
      <c r="E1020" s="57" t="s">
        <v>11</v>
      </c>
      <c r="F1020" s="57" t="s">
        <v>831</v>
      </c>
    </row>
    <row r="1021" spans="1:6" ht="30" x14ac:dyDescent="0.25">
      <c r="A1021" s="57" t="s">
        <v>1128</v>
      </c>
      <c r="B1021" s="58" t="str">
        <f t="shared" si="30"/>
        <v xml:space="preserve"> 54" Concrete AWWA C303 Water Pipe, Select Backfill</v>
      </c>
      <c r="C1021" s="57" t="str">
        <f t="shared" si="31"/>
        <v>3311.1173</v>
      </c>
      <c r="D1021" s="58" t="s">
        <v>694</v>
      </c>
      <c r="E1021" s="57" t="s">
        <v>11</v>
      </c>
      <c r="F1021" s="57" t="s">
        <v>831</v>
      </c>
    </row>
    <row r="1022" spans="1:6" ht="30" x14ac:dyDescent="0.25">
      <c r="A1022" s="57" t="s">
        <v>1129</v>
      </c>
      <c r="B1022" s="58" t="str">
        <f t="shared" si="30"/>
        <v xml:space="preserve"> 54" Concrete AWWA C303 Water Pipe (Restrained Joints)</v>
      </c>
      <c r="C1022" s="57" t="str">
        <f t="shared" si="31"/>
        <v>3311.1174</v>
      </c>
      <c r="D1022" s="58" t="s">
        <v>694</v>
      </c>
      <c r="E1022" s="57" t="s">
        <v>11</v>
      </c>
      <c r="F1022" s="57" t="s">
        <v>831</v>
      </c>
    </row>
    <row r="1023" spans="1:6" ht="30" x14ac:dyDescent="0.25">
      <c r="A1023" s="57" t="s">
        <v>1130</v>
      </c>
      <c r="B1023" s="58" t="str">
        <f t="shared" si="30"/>
        <v xml:space="preserve"> 54" Concrete AWWA C303 Water Pipe, CSS Backfill (Restrained Joints)</v>
      </c>
      <c r="C1023" s="57" t="str">
        <f t="shared" si="31"/>
        <v>3311.1175</v>
      </c>
      <c r="D1023" s="58" t="s">
        <v>694</v>
      </c>
      <c r="E1023" s="57" t="s">
        <v>11</v>
      </c>
      <c r="F1023" s="57" t="s">
        <v>831</v>
      </c>
    </row>
    <row r="1024" spans="1:6" ht="30" x14ac:dyDescent="0.25">
      <c r="A1024" s="57" t="s">
        <v>1131</v>
      </c>
      <c r="B1024" s="58" t="str">
        <f t="shared" si="30"/>
        <v xml:space="preserve"> 54" Concrete AWWA C303 Water Pipe, Select Backfill (Restrained Joints)</v>
      </c>
      <c r="C1024" s="57" t="str">
        <f t="shared" si="31"/>
        <v>3311.1176</v>
      </c>
      <c r="D1024" s="58" t="s">
        <v>694</v>
      </c>
      <c r="E1024" s="57" t="s">
        <v>11</v>
      </c>
      <c r="F1024" s="57" t="s">
        <v>831</v>
      </c>
    </row>
    <row r="1025" spans="1:6" ht="30" x14ac:dyDescent="0.25">
      <c r="A1025" s="57" t="s">
        <v>1132</v>
      </c>
      <c r="B1025" s="58" t="str">
        <f t="shared" si="30"/>
        <v xml:space="preserve"> 54" Concrete AWWA C303 Water Pipe, CLSM Backfill</v>
      </c>
      <c r="C1025" s="57" t="str">
        <f t="shared" si="31"/>
        <v>3311.1177</v>
      </c>
      <c r="D1025" s="58" t="s">
        <v>694</v>
      </c>
      <c r="E1025" s="57" t="s">
        <v>11</v>
      </c>
      <c r="F1025" s="57" t="s">
        <v>831</v>
      </c>
    </row>
    <row r="1026" spans="1:6" ht="30" x14ac:dyDescent="0.25">
      <c r="A1026" s="57" t="s">
        <v>1133</v>
      </c>
      <c r="B1026" s="58" t="str">
        <f t="shared" si="30"/>
        <v xml:space="preserve"> 54" Concrete AWWA C303 Water Pipe, CLSM Backfill (Restrained Joints)</v>
      </c>
      <c r="C1026" s="57" t="str">
        <f t="shared" si="31"/>
        <v>3311.1178</v>
      </c>
      <c r="D1026" s="58" t="s">
        <v>694</v>
      </c>
      <c r="E1026" s="57" t="s">
        <v>11</v>
      </c>
      <c r="F1026" s="57" t="s">
        <v>831</v>
      </c>
    </row>
    <row r="1027" spans="1:6" x14ac:dyDescent="0.25">
      <c r="A1027" s="57" t="s">
        <v>1134</v>
      </c>
      <c r="B1027" s="58" t="str">
        <f t="shared" ref="B1027:B1090" si="32">RIGHT(A1027,LEN(A1027)-FIND(" ",A1027))</f>
        <v xml:space="preserve"> 60" Water Pipe</v>
      </c>
      <c r="C1027" s="57" t="str">
        <f t="shared" ref="C1027:C1090" si="33">LEFT(A1027,9)</f>
        <v>3311.1241</v>
      </c>
      <c r="D1027" s="58" t="s">
        <v>694</v>
      </c>
      <c r="E1027" s="57" t="s">
        <v>11</v>
      </c>
      <c r="F1027" s="57" t="s">
        <v>974</v>
      </c>
    </row>
    <row r="1028" spans="1:6" x14ac:dyDescent="0.25">
      <c r="A1028" s="57" t="s">
        <v>1135</v>
      </c>
      <c r="B1028" s="58" t="str">
        <f t="shared" si="32"/>
        <v xml:space="preserve"> 60" Water Pipe, CSS Backfill</v>
      </c>
      <c r="C1028" s="57" t="str">
        <f t="shared" si="33"/>
        <v>3311.1242</v>
      </c>
      <c r="D1028" s="58" t="s">
        <v>694</v>
      </c>
      <c r="E1028" s="57" t="s">
        <v>11</v>
      </c>
      <c r="F1028" s="57" t="s">
        <v>974</v>
      </c>
    </row>
    <row r="1029" spans="1:6" x14ac:dyDescent="0.25">
      <c r="A1029" s="57" t="s">
        <v>1136</v>
      </c>
      <c r="B1029" s="58" t="str">
        <f t="shared" si="32"/>
        <v xml:space="preserve"> 60" Water Pipe, Select Backfill</v>
      </c>
      <c r="C1029" s="57" t="str">
        <f t="shared" si="33"/>
        <v>3311.1243</v>
      </c>
      <c r="D1029" s="58" t="s">
        <v>694</v>
      </c>
      <c r="E1029" s="57" t="s">
        <v>11</v>
      </c>
      <c r="F1029" s="57" t="s">
        <v>974</v>
      </c>
    </row>
    <row r="1030" spans="1:6" x14ac:dyDescent="0.25">
      <c r="A1030" s="57" t="s">
        <v>1137</v>
      </c>
      <c r="B1030" s="58" t="str">
        <f t="shared" si="32"/>
        <v xml:space="preserve"> 60" Water Pipe (Restrained Joints)</v>
      </c>
      <c r="C1030" s="57" t="str">
        <f t="shared" si="33"/>
        <v>3311.1244</v>
      </c>
      <c r="D1030" s="58" t="s">
        <v>694</v>
      </c>
      <c r="E1030" s="57" t="s">
        <v>11</v>
      </c>
      <c r="F1030" s="57" t="s">
        <v>974</v>
      </c>
    </row>
    <row r="1031" spans="1:6" x14ac:dyDescent="0.25">
      <c r="A1031" s="57" t="s">
        <v>1138</v>
      </c>
      <c r="B1031" s="58" t="str">
        <f t="shared" si="32"/>
        <v xml:space="preserve"> 60" Water Pipe, CSS Backfill (Restrained Joints)</v>
      </c>
      <c r="C1031" s="57" t="str">
        <f t="shared" si="33"/>
        <v>3311.1245</v>
      </c>
      <c r="D1031" s="58" t="s">
        <v>694</v>
      </c>
      <c r="E1031" s="57" t="s">
        <v>11</v>
      </c>
      <c r="F1031" s="57" t="s">
        <v>974</v>
      </c>
    </row>
    <row r="1032" spans="1:6" x14ac:dyDescent="0.25">
      <c r="A1032" s="57" t="s">
        <v>1139</v>
      </c>
      <c r="B1032" s="58" t="str">
        <f t="shared" si="32"/>
        <v xml:space="preserve"> 60" Water Pipe, Select Backfill (Restrained Joints)</v>
      </c>
      <c r="C1032" s="57" t="str">
        <f t="shared" si="33"/>
        <v>3311.1246</v>
      </c>
      <c r="D1032" s="58" t="s">
        <v>694</v>
      </c>
      <c r="E1032" s="57" t="s">
        <v>11</v>
      </c>
      <c r="F1032" s="57" t="s">
        <v>974</v>
      </c>
    </row>
    <row r="1033" spans="1:6" x14ac:dyDescent="0.25">
      <c r="A1033" s="57" t="s">
        <v>1140</v>
      </c>
      <c r="B1033" s="58" t="str">
        <f t="shared" si="32"/>
        <v xml:space="preserve"> 60" Water Pipe, CLSM Backfill</v>
      </c>
      <c r="C1033" s="57" t="str">
        <f t="shared" si="33"/>
        <v>3311.1247</v>
      </c>
      <c r="D1033" s="58" t="s">
        <v>694</v>
      </c>
      <c r="E1033" s="57" t="s">
        <v>11</v>
      </c>
      <c r="F1033" s="57" t="s">
        <v>974</v>
      </c>
    </row>
    <row r="1034" spans="1:6" ht="30" x14ac:dyDescent="0.25">
      <c r="A1034" s="57" t="s">
        <v>1141</v>
      </c>
      <c r="B1034" s="58" t="str">
        <f t="shared" si="32"/>
        <v xml:space="preserve"> 60" Water Pipe, CLSM Backfill (Restrained Joints)</v>
      </c>
      <c r="C1034" s="57" t="str">
        <f t="shared" si="33"/>
        <v>3311.1248</v>
      </c>
      <c r="D1034" s="58" t="s">
        <v>694</v>
      </c>
      <c r="E1034" s="57" t="s">
        <v>11</v>
      </c>
      <c r="F1034" s="57" t="s">
        <v>974</v>
      </c>
    </row>
    <row r="1035" spans="1:6" x14ac:dyDescent="0.25">
      <c r="A1035" s="57" t="s">
        <v>1142</v>
      </c>
      <c r="B1035" s="58" t="str">
        <f t="shared" si="32"/>
        <v xml:space="preserve"> 60" DIP Water</v>
      </c>
      <c r="C1035" s="57" t="str">
        <f t="shared" si="33"/>
        <v>3311.1251</v>
      </c>
      <c r="D1035" s="58" t="s">
        <v>694</v>
      </c>
      <c r="E1035" s="57" t="s">
        <v>11</v>
      </c>
      <c r="F1035" s="57" t="s">
        <v>839</v>
      </c>
    </row>
    <row r="1036" spans="1:6" x14ac:dyDescent="0.25">
      <c r="A1036" s="57" t="s">
        <v>1143</v>
      </c>
      <c r="B1036" s="58" t="str">
        <f t="shared" si="32"/>
        <v xml:space="preserve"> 60" DIP Water, CSS Backfill</v>
      </c>
      <c r="C1036" s="57" t="str">
        <f t="shared" si="33"/>
        <v>3311.1252</v>
      </c>
      <c r="D1036" s="58" t="s">
        <v>694</v>
      </c>
      <c r="E1036" s="57" t="s">
        <v>11</v>
      </c>
      <c r="F1036" s="57" t="s">
        <v>839</v>
      </c>
    </row>
    <row r="1037" spans="1:6" x14ac:dyDescent="0.25">
      <c r="A1037" s="57" t="s">
        <v>1144</v>
      </c>
      <c r="B1037" s="58" t="str">
        <f t="shared" si="32"/>
        <v xml:space="preserve"> 60" DIP Water, Select Backfill</v>
      </c>
      <c r="C1037" s="57" t="str">
        <f t="shared" si="33"/>
        <v>3311.1253</v>
      </c>
      <c r="D1037" s="58" t="s">
        <v>694</v>
      </c>
      <c r="E1037" s="57" t="s">
        <v>11</v>
      </c>
      <c r="F1037" s="57" t="s">
        <v>839</v>
      </c>
    </row>
    <row r="1038" spans="1:6" x14ac:dyDescent="0.25">
      <c r="A1038" s="57" t="s">
        <v>1145</v>
      </c>
      <c r="B1038" s="58" t="str">
        <f t="shared" si="32"/>
        <v xml:space="preserve"> 60" DIP Water (Restrained Joints)</v>
      </c>
      <c r="C1038" s="57" t="str">
        <f t="shared" si="33"/>
        <v>3311.1254</v>
      </c>
      <c r="D1038" s="58" t="s">
        <v>694</v>
      </c>
      <c r="E1038" s="57" t="s">
        <v>11</v>
      </c>
      <c r="F1038" s="57" t="s">
        <v>839</v>
      </c>
    </row>
    <row r="1039" spans="1:6" x14ac:dyDescent="0.25">
      <c r="A1039" s="57" t="s">
        <v>1146</v>
      </c>
      <c r="B1039" s="58" t="str">
        <f t="shared" si="32"/>
        <v xml:space="preserve"> 60" DIP Water, CSS Backfill (Restrained Joints)</v>
      </c>
      <c r="C1039" s="57" t="str">
        <f t="shared" si="33"/>
        <v>3311.1255</v>
      </c>
      <c r="D1039" s="58" t="s">
        <v>694</v>
      </c>
      <c r="E1039" s="57" t="s">
        <v>11</v>
      </c>
      <c r="F1039" s="57" t="s">
        <v>839</v>
      </c>
    </row>
    <row r="1040" spans="1:6" x14ac:dyDescent="0.25">
      <c r="A1040" s="57" t="s">
        <v>1147</v>
      </c>
      <c r="B1040" s="58" t="str">
        <f t="shared" si="32"/>
        <v xml:space="preserve"> 60" DIP Water, Select Backfill (Restrained Joints)</v>
      </c>
      <c r="C1040" s="57" t="str">
        <f t="shared" si="33"/>
        <v>3311.1256</v>
      </c>
      <c r="D1040" s="58" t="s">
        <v>694</v>
      </c>
      <c r="E1040" s="57" t="s">
        <v>11</v>
      </c>
      <c r="F1040" s="57" t="s">
        <v>839</v>
      </c>
    </row>
    <row r="1041" spans="1:6" x14ac:dyDescent="0.25">
      <c r="A1041" s="57" t="s">
        <v>1148</v>
      </c>
      <c r="B1041" s="58" t="str">
        <f t="shared" si="32"/>
        <v xml:space="preserve"> 60" DIP Water, CLSM Backfill</v>
      </c>
      <c r="C1041" s="57" t="str">
        <f t="shared" si="33"/>
        <v>3311.1257</v>
      </c>
      <c r="D1041" s="58" t="s">
        <v>694</v>
      </c>
      <c r="E1041" s="57" t="s">
        <v>11</v>
      </c>
      <c r="F1041" s="57" t="s">
        <v>839</v>
      </c>
    </row>
    <row r="1042" spans="1:6" ht="30" x14ac:dyDescent="0.25">
      <c r="A1042" s="57" t="s">
        <v>1149</v>
      </c>
      <c r="B1042" s="58" t="str">
        <f t="shared" si="32"/>
        <v xml:space="preserve"> 60" DIP Water, CLSM Backfill (Restrained Joints)</v>
      </c>
      <c r="C1042" s="57" t="str">
        <f t="shared" si="33"/>
        <v>3311.1258</v>
      </c>
      <c r="D1042" s="58" t="s">
        <v>694</v>
      </c>
      <c r="E1042" s="57" t="s">
        <v>11</v>
      </c>
      <c r="F1042" s="57" t="s">
        <v>839</v>
      </c>
    </row>
    <row r="1043" spans="1:6" x14ac:dyDescent="0.25">
      <c r="A1043" s="57" t="s">
        <v>1150</v>
      </c>
      <c r="B1043" s="58" t="str">
        <f t="shared" si="32"/>
        <v xml:space="preserve"> 60" Steel AWWA C200 Water Pipe</v>
      </c>
      <c r="C1043" s="57" t="str">
        <f t="shared" si="33"/>
        <v>3311.1261</v>
      </c>
      <c r="D1043" s="58" t="s">
        <v>694</v>
      </c>
      <c r="E1043" s="57" t="s">
        <v>11</v>
      </c>
      <c r="F1043" s="57" t="s">
        <v>829</v>
      </c>
    </row>
    <row r="1044" spans="1:6" x14ac:dyDescent="0.25">
      <c r="A1044" s="57" t="s">
        <v>1151</v>
      </c>
      <c r="B1044" s="58" t="str">
        <f t="shared" si="32"/>
        <v xml:space="preserve"> 60" Steel AWWA C200 Water Pipe, CSS Backfill</v>
      </c>
      <c r="C1044" s="57" t="str">
        <f t="shared" si="33"/>
        <v>3311.1262</v>
      </c>
      <c r="D1044" s="58" t="s">
        <v>694</v>
      </c>
      <c r="E1044" s="57" t="s">
        <v>11</v>
      </c>
      <c r="F1044" s="57" t="s">
        <v>829</v>
      </c>
    </row>
    <row r="1045" spans="1:6" ht="30" x14ac:dyDescent="0.25">
      <c r="A1045" s="57" t="s">
        <v>1152</v>
      </c>
      <c r="B1045" s="58" t="str">
        <f t="shared" si="32"/>
        <v xml:space="preserve"> 60" Steel AWWA C200 Water Pipe, Select Backfill</v>
      </c>
      <c r="C1045" s="57" t="str">
        <f t="shared" si="33"/>
        <v>3311.1263</v>
      </c>
      <c r="D1045" s="58" t="s">
        <v>694</v>
      </c>
      <c r="E1045" s="57" t="s">
        <v>11</v>
      </c>
      <c r="F1045" s="57" t="s">
        <v>829</v>
      </c>
    </row>
    <row r="1046" spans="1:6" ht="30" x14ac:dyDescent="0.25">
      <c r="A1046" s="57" t="s">
        <v>1153</v>
      </c>
      <c r="B1046" s="58" t="str">
        <f t="shared" si="32"/>
        <v xml:space="preserve"> 60" Steel AWWA C200 Water Pipe (Restrained Joints)</v>
      </c>
      <c r="C1046" s="57" t="str">
        <f t="shared" si="33"/>
        <v>3311.1264</v>
      </c>
      <c r="D1046" s="58" t="s">
        <v>694</v>
      </c>
      <c r="E1046" s="57" t="s">
        <v>11</v>
      </c>
      <c r="F1046" s="57" t="s">
        <v>829</v>
      </c>
    </row>
    <row r="1047" spans="1:6" ht="30" x14ac:dyDescent="0.25">
      <c r="A1047" s="57" t="s">
        <v>1154</v>
      </c>
      <c r="B1047" s="58" t="str">
        <f t="shared" si="32"/>
        <v xml:space="preserve"> 60" Steel AWWA C200 Water Pipe, CSS Backfill (Restrained Joints)</v>
      </c>
      <c r="C1047" s="57" t="str">
        <f t="shared" si="33"/>
        <v>3311.1265</v>
      </c>
      <c r="D1047" s="58" t="s">
        <v>694</v>
      </c>
      <c r="E1047" s="57" t="s">
        <v>11</v>
      </c>
      <c r="F1047" s="57" t="s">
        <v>829</v>
      </c>
    </row>
    <row r="1048" spans="1:6" ht="30" x14ac:dyDescent="0.25">
      <c r="A1048" s="57" t="s">
        <v>1155</v>
      </c>
      <c r="B1048" s="58" t="str">
        <f t="shared" si="32"/>
        <v xml:space="preserve"> 60" Steel AWWA C200 Water Pipe, Select Backfill (Restrained Joints)</v>
      </c>
      <c r="C1048" s="57" t="str">
        <f t="shared" si="33"/>
        <v>3311.1266</v>
      </c>
      <c r="D1048" s="58" t="s">
        <v>694</v>
      </c>
      <c r="E1048" s="57" t="s">
        <v>11</v>
      </c>
      <c r="F1048" s="57" t="s">
        <v>829</v>
      </c>
    </row>
    <row r="1049" spans="1:6" ht="30" x14ac:dyDescent="0.25">
      <c r="A1049" s="57" t="s">
        <v>1156</v>
      </c>
      <c r="B1049" s="58" t="str">
        <f t="shared" si="32"/>
        <v xml:space="preserve"> 60" Steel AWWA C200 Water Pipe, CLSM Backfill</v>
      </c>
      <c r="C1049" s="57" t="str">
        <f t="shared" si="33"/>
        <v>3311.1267</v>
      </c>
      <c r="D1049" s="58" t="s">
        <v>694</v>
      </c>
      <c r="E1049" s="57" t="s">
        <v>11</v>
      </c>
      <c r="F1049" s="57" t="s">
        <v>829</v>
      </c>
    </row>
    <row r="1050" spans="1:6" ht="30" x14ac:dyDescent="0.25">
      <c r="A1050" s="57" t="s">
        <v>1157</v>
      </c>
      <c r="B1050" s="58" t="str">
        <f t="shared" si="32"/>
        <v xml:space="preserve"> 60" Steel AWWA C200 Water Pipe, CLSM Backfill (Restrained Joints)</v>
      </c>
      <c r="C1050" s="57" t="str">
        <f t="shared" si="33"/>
        <v>3311.1268</v>
      </c>
      <c r="D1050" s="58" t="s">
        <v>694</v>
      </c>
      <c r="E1050" s="57" t="s">
        <v>11</v>
      </c>
      <c r="F1050" s="57" t="s">
        <v>829</v>
      </c>
    </row>
    <row r="1051" spans="1:6" x14ac:dyDescent="0.25">
      <c r="A1051" s="57" t="s">
        <v>1158</v>
      </c>
      <c r="B1051" s="58" t="str">
        <f t="shared" si="32"/>
        <v xml:space="preserve"> 60" Concrete AWWA C303 Water Pipe</v>
      </c>
      <c r="C1051" s="57" t="str">
        <f t="shared" si="33"/>
        <v>3311.1271</v>
      </c>
      <c r="D1051" s="58" t="s">
        <v>694</v>
      </c>
      <c r="E1051" s="57" t="s">
        <v>11</v>
      </c>
      <c r="F1051" s="57" t="s">
        <v>831</v>
      </c>
    </row>
    <row r="1052" spans="1:6" ht="30" x14ac:dyDescent="0.25">
      <c r="A1052" s="57" t="s">
        <v>1159</v>
      </c>
      <c r="B1052" s="58" t="str">
        <f t="shared" si="32"/>
        <v xml:space="preserve"> 60" Concrete AWWA C303 Water Pipe, CSS Backfill</v>
      </c>
      <c r="C1052" s="57" t="str">
        <f t="shared" si="33"/>
        <v>3311.1272</v>
      </c>
      <c r="D1052" s="58" t="s">
        <v>694</v>
      </c>
      <c r="E1052" s="57" t="s">
        <v>11</v>
      </c>
      <c r="F1052" s="57" t="s">
        <v>831</v>
      </c>
    </row>
    <row r="1053" spans="1:6" ht="30" x14ac:dyDescent="0.25">
      <c r="A1053" s="57" t="s">
        <v>1160</v>
      </c>
      <c r="B1053" s="58" t="str">
        <f t="shared" si="32"/>
        <v xml:space="preserve"> 60" Concrete AWWA C303 Water Pipe, Select Backfill</v>
      </c>
      <c r="C1053" s="57" t="str">
        <f t="shared" si="33"/>
        <v>3311.1273</v>
      </c>
      <c r="D1053" s="58" t="s">
        <v>694</v>
      </c>
      <c r="E1053" s="57" t="s">
        <v>11</v>
      </c>
      <c r="F1053" s="57" t="s">
        <v>831</v>
      </c>
    </row>
    <row r="1054" spans="1:6" ht="30" x14ac:dyDescent="0.25">
      <c r="A1054" s="57" t="s">
        <v>1161</v>
      </c>
      <c r="B1054" s="58" t="str">
        <f t="shared" si="32"/>
        <v xml:space="preserve"> 60" Concrete AWWA C303 Water Pipe (Restrained Joints)</v>
      </c>
      <c r="C1054" s="57" t="str">
        <f t="shared" si="33"/>
        <v>3311.1274</v>
      </c>
      <c r="D1054" s="58" t="s">
        <v>694</v>
      </c>
      <c r="E1054" s="57" t="s">
        <v>11</v>
      </c>
      <c r="F1054" s="57" t="s">
        <v>831</v>
      </c>
    </row>
    <row r="1055" spans="1:6" ht="30" x14ac:dyDescent="0.25">
      <c r="A1055" s="57" t="s">
        <v>1162</v>
      </c>
      <c r="B1055" s="58" t="str">
        <f t="shared" si="32"/>
        <v xml:space="preserve"> 60" Concrete AWWA C303 Water Pipe, CSS Backfill (Restrained Joints)</v>
      </c>
      <c r="C1055" s="57" t="str">
        <f t="shared" si="33"/>
        <v>3311.1275</v>
      </c>
      <c r="D1055" s="58" t="s">
        <v>694</v>
      </c>
      <c r="E1055" s="57" t="s">
        <v>11</v>
      </c>
      <c r="F1055" s="57" t="s">
        <v>831</v>
      </c>
    </row>
    <row r="1056" spans="1:6" ht="30" x14ac:dyDescent="0.25">
      <c r="A1056" s="57" t="s">
        <v>1163</v>
      </c>
      <c r="B1056" s="58" t="str">
        <f t="shared" si="32"/>
        <v xml:space="preserve"> 60" Concrete AWWA C303 Water Pipe, Select Backfill (Restrained Joints)</v>
      </c>
      <c r="C1056" s="57" t="str">
        <f t="shared" si="33"/>
        <v>3311.1276</v>
      </c>
      <c r="D1056" s="58" t="s">
        <v>694</v>
      </c>
      <c r="E1056" s="57" t="s">
        <v>11</v>
      </c>
      <c r="F1056" s="57" t="s">
        <v>831</v>
      </c>
    </row>
    <row r="1057" spans="1:6" ht="30" x14ac:dyDescent="0.25">
      <c r="A1057" s="57" t="s">
        <v>1164</v>
      </c>
      <c r="B1057" s="58" t="str">
        <f t="shared" si="32"/>
        <v xml:space="preserve"> 60" Concrete AWWA C303 Water Pipe, CLSM Backfill</v>
      </c>
      <c r="C1057" s="57" t="str">
        <f t="shared" si="33"/>
        <v>3311.1277</v>
      </c>
      <c r="D1057" s="58" t="s">
        <v>694</v>
      </c>
      <c r="E1057" s="57" t="s">
        <v>11</v>
      </c>
      <c r="F1057" s="57" t="s">
        <v>831</v>
      </c>
    </row>
    <row r="1058" spans="1:6" ht="30" x14ac:dyDescent="0.25">
      <c r="A1058" s="57" t="s">
        <v>1165</v>
      </c>
      <c r="B1058" s="58" t="str">
        <f t="shared" si="32"/>
        <v xml:space="preserve"> 60" Concrete AWWA C303 Water Pipe, CLSM Backfill (Restrained Joints)</v>
      </c>
      <c r="C1058" s="57" t="str">
        <f t="shared" si="33"/>
        <v>3311.1278</v>
      </c>
      <c r="D1058" s="58" t="s">
        <v>694</v>
      </c>
      <c r="E1058" s="57" t="s">
        <v>11</v>
      </c>
      <c r="F1058" s="57" t="s">
        <v>831</v>
      </c>
    </row>
    <row r="1059" spans="1:6" x14ac:dyDescent="0.25">
      <c r="A1059" s="57" t="s">
        <v>1166</v>
      </c>
      <c r="B1059" s="58" t="str">
        <f t="shared" si="32"/>
        <v xml:space="preserve"> 64" Water Pipe</v>
      </c>
      <c r="C1059" s="57" t="str">
        <f t="shared" si="33"/>
        <v>3311.1341</v>
      </c>
      <c r="D1059" s="58" t="s">
        <v>694</v>
      </c>
      <c r="E1059" s="57" t="s">
        <v>11</v>
      </c>
      <c r="F1059" s="57" t="s">
        <v>974</v>
      </c>
    </row>
    <row r="1060" spans="1:6" x14ac:dyDescent="0.25">
      <c r="A1060" s="57" t="s">
        <v>1167</v>
      </c>
      <c r="B1060" s="58" t="str">
        <f t="shared" si="32"/>
        <v xml:space="preserve"> 64" Water Pipe, CSS Backfill</v>
      </c>
      <c r="C1060" s="57" t="str">
        <f t="shared" si="33"/>
        <v>3311.1342</v>
      </c>
      <c r="D1060" s="58" t="s">
        <v>694</v>
      </c>
      <c r="E1060" s="57" t="s">
        <v>11</v>
      </c>
      <c r="F1060" s="57" t="s">
        <v>974</v>
      </c>
    </row>
    <row r="1061" spans="1:6" x14ac:dyDescent="0.25">
      <c r="A1061" s="57" t="s">
        <v>1168</v>
      </c>
      <c r="B1061" s="58" t="str">
        <f t="shared" si="32"/>
        <v xml:space="preserve"> 64" Water Pipe, Select Backfill</v>
      </c>
      <c r="C1061" s="57" t="str">
        <f t="shared" si="33"/>
        <v>3311.1343</v>
      </c>
      <c r="D1061" s="58" t="s">
        <v>694</v>
      </c>
      <c r="E1061" s="57" t="s">
        <v>11</v>
      </c>
      <c r="F1061" s="57" t="s">
        <v>974</v>
      </c>
    </row>
    <row r="1062" spans="1:6" x14ac:dyDescent="0.25">
      <c r="A1062" s="57" t="s">
        <v>1169</v>
      </c>
      <c r="B1062" s="58" t="str">
        <f t="shared" si="32"/>
        <v xml:space="preserve"> 64" Water Pipe (Restrained Joints)</v>
      </c>
      <c r="C1062" s="57" t="str">
        <f t="shared" si="33"/>
        <v>3311.1344</v>
      </c>
      <c r="D1062" s="58" t="s">
        <v>694</v>
      </c>
      <c r="E1062" s="57" t="s">
        <v>11</v>
      </c>
      <c r="F1062" s="57" t="s">
        <v>974</v>
      </c>
    </row>
    <row r="1063" spans="1:6" x14ac:dyDescent="0.25">
      <c r="A1063" s="57" t="s">
        <v>1170</v>
      </c>
      <c r="B1063" s="58" t="str">
        <f t="shared" si="32"/>
        <v xml:space="preserve"> 64" Water Pipe, CSS Backfill (Restrained Joints)</v>
      </c>
      <c r="C1063" s="57" t="str">
        <f t="shared" si="33"/>
        <v>3311.1345</v>
      </c>
      <c r="D1063" s="58" t="s">
        <v>694</v>
      </c>
      <c r="E1063" s="57" t="s">
        <v>11</v>
      </c>
      <c r="F1063" s="57" t="s">
        <v>974</v>
      </c>
    </row>
    <row r="1064" spans="1:6" x14ac:dyDescent="0.25">
      <c r="A1064" s="57" t="s">
        <v>1171</v>
      </c>
      <c r="B1064" s="58" t="str">
        <f t="shared" si="32"/>
        <v xml:space="preserve"> 64" Water Pipe, Select Backfill (Restrained Joints)</v>
      </c>
      <c r="C1064" s="57" t="str">
        <f t="shared" si="33"/>
        <v>3311.1346</v>
      </c>
      <c r="D1064" s="58" t="s">
        <v>694</v>
      </c>
      <c r="E1064" s="57" t="s">
        <v>11</v>
      </c>
      <c r="F1064" s="57" t="s">
        <v>974</v>
      </c>
    </row>
    <row r="1065" spans="1:6" x14ac:dyDescent="0.25">
      <c r="A1065" s="57" t="s">
        <v>1172</v>
      </c>
      <c r="B1065" s="58" t="str">
        <f t="shared" si="32"/>
        <v xml:space="preserve"> 64" Water Pipe, CLSM Backfill</v>
      </c>
      <c r="C1065" s="57" t="str">
        <f t="shared" si="33"/>
        <v>3311.1347</v>
      </c>
      <c r="D1065" s="58" t="s">
        <v>694</v>
      </c>
      <c r="E1065" s="57" t="s">
        <v>11</v>
      </c>
      <c r="F1065" s="57" t="s">
        <v>974</v>
      </c>
    </row>
    <row r="1066" spans="1:6" ht="30" x14ac:dyDescent="0.25">
      <c r="A1066" s="57" t="s">
        <v>1173</v>
      </c>
      <c r="B1066" s="58" t="str">
        <f t="shared" si="32"/>
        <v xml:space="preserve"> 64" Water Pipe, CLSM Backfill (Restrained Joints)</v>
      </c>
      <c r="C1066" s="57" t="str">
        <f t="shared" si="33"/>
        <v>3311.1348</v>
      </c>
      <c r="D1066" s="58" t="s">
        <v>694</v>
      </c>
      <c r="E1066" s="57" t="s">
        <v>11</v>
      </c>
      <c r="F1066" s="57" t="s">
        <v>974</v>
      </c>
    </row>
    <row r="1067" spans="1:6" x14ac:dyDescent="0.25">
      <c r="A1067" s="57" t="s">
        <v>1174</v>
      </c>
      <c r="B1067" s="58" t="str">
        <f t="shared" si="32"/>
        <v xml:space="preserve"> 64" DIP Water</v>
      </c>
      <c r="C1067" s="57" t="str">
        <f t="shared" si="33"/>
        <v>3311.1351</v>
      </c>
      <c r="D1067" s="58" t="s">
        <v>694</v>
      </c>
      <c r="E1067" s="57" t="s">
        <v>11</v>
      </c>
      <c r="F1067" s="57" t="s">
        <v>839</v>
      </c>
    </row>
    <row r="1068" spans="1:6" x14ac:dyDescent="0.25">
      <c r="A1068" s="57" t="s">
        <v>1175</v>
      </c>
      <c r="B1068" s="58" t="str">
        <f t="shared" si="32"/>
        <v xml:space="preserve"> 64" DIP Water, CSS Backfill</v>
      </c>
      <c r="C1068" s="57" t="str">
        <f t="shared" si="33"/>
        <v>3311.1352</v>
      </c>
      <c r="D1068" s="58" t="s">
        <v>694</v>
      </c>
      <c r="E1068" s="57" t="s">
        <v>11</v>
      </c>
      <c r="F1068" s="57" t="s">
        <v>839</v>
      </c>
    </row>
    <row r="1069" spans="1:6" x14ac:dyDescent="0.25">
      <c r="A1069" s="57" t="s">
        <v>1176</v>
      </c>
      <c r="B1069" s="58" t="str">
        <f t="shared" si="32"/>
        <v xml:space="preserve"> 64" DIP Water, Select Backfill</v>
      </c>
      <c r="C1069" s="57" t="str">
        <f t="shared" si="33"/>
        <v>3311.1353</v>
      </c>
      <c r="D1069" s="58" t="s">
        <v>694</v>
      </c>
      <c r="E1069" s="57" t="s">
        <v>11</v>
      </c>
      <c r="F1069" s="57" t="s">
        <v>839</v>
      </c>
    </row>
    <row r="1070" spans="1:6" x14ac:dyDescent="0.25">
      <c r="A1070" s="57" t="s">
        <v>1177</v>
      </c>
      <c r="B1070" s="58" t="str">
        <f t="shared" si="32"/>
        <v xml:space="preserve"> 64" DIP Water (Restrained Joints)</v>
      </c>
      <c r="C1070" s="57" t="str">
        <f t="shared" si="33"/>
        <v>3311.1354</v>
      </c>
      <c r="D1070" s="58" t="s">
        <v>694</v>
      </c>
      <c r="E1070" s="57" t="s">
        <v>11</v>
      </c>
      <c r="F1070" s="57" t="s">
        <v>839</v>
      </c>
    </row>
    <row r="1071" spans="1:6" x14ac:dyDescent="0.25">
      <c r="A1071" s="57" t="s">
        <v>1178</v>
      </c>
      <c r="B1071" s="58" t="str">
        <f t="shared" si="32"/>
        <v xml:space="preserve"> 64" DIP Water, CSS Backfill (Restrained Joints)</v>
      </c>
      <c r="C1071" s="57" t="str">
        <f t="shared" si="33"/>
        <v>3311.1355</v>
      </c>
      <c r="D1071" s="58" t="s">
        <v>694</v>
      </c>
      <c r="E1071" s="57" t="s">
        <v>11</v>
      </c>
      <c r="F1071" s="57" t="s">
        <v>839</v>
      </c>
    </row>
    <row r="1072" spans="1:6" x14ac:dyDescent="0.25">
      <c r="A1072" s="57" t="s">
        <v>1179</v>
      </c>
      <c r="B1072" s="58" t="str">
        <f t="shared" si="32"/>
        <v xml:space="preserve"> 64" DIP Water, Select Backfill (Restrained Joints)</v>
      </c>
      <c r="C1072" s="57" t="str">
        <f t="shared" si="33"/>
        <v>3311.1356</v>
      </c>
      <c r="D1072" s="58" t="s">
        <v>694</v>
      </c>
      <c r="E1072" s="57" t="s">
        <v>11</v>
      </c>
      <c r="F1072" s="57" t="s">
        <v>839</v>
      </c>
    </row>
    <row r="1073" spans="1:6" x14ac:dyDescent="0.25">
      <c r="A1073" s="57" t="s">
        <v>1180</v>
      </c>
      <c r="B1073" s="58" t="str">
        <f t="shared" si="32"/>
        <v xml:space="preserve"> 64" DIP Water, CLSM Backfill</v>
      </c>
      <c r="C1073" s="57" t="str">
        <f t="shared" si="33"/>
        <v>3311.1357</v>
      </c>
      <c r="D1073" s="58" t="s">
        <v>694</v>
      </c>
      <c r="E1073" s="57" t="s">
        <v>11</v>
      </c>
      <c r="F1073" s="57" t="s">
        <v>839</v>
      </c>
    </row>
    <row r="1074" spans="1:6" ht="30" x14ac:dyDescent="0.25">
      <c r="A1074" s="57" t="s">
        <v>1181</v>
      </c>
      <c r="B1074" s="58" t="str">
        <f t="shared" si="32"/>
        <v xml:space="preserve"> 64" DIP Water, CLSM Backfill (Restrained Joints)</v>
      </c>
      <c r="C1074" s="57" t="str">
        <f t="shared" si="33"/>
        <v>3311.1358</v>
      </c>
      <c r="D1074" s="58" t="s">
        <v>694</v>
      </c>
      <c r="E1074" s="57" t="s">
        <v>11</v>
      </c>
      <c r="F1074" s="57" t="s">
        <v>839</v>
      </c>
    </row>
    <row r="1075" spans="1:6" x14ac:dyDescent="0.25">
      <c r="A1075" s="57" t="s">
        <v>1182</v>
      </c>
      <c r="B1075" s="58" t="str">
        <f t="shared" si="32"/>
        <v xml:space="preserve"> 64" Steel AWWA C200 Water Pipe</v>
      </c>
      <c r="C1075" s="57" t="str">
        <f t="shared" si="33"/>
        <v>3311.1361</v>
      </c>
      <c r="D1075" s="58" t="s">
        <v>694</v>
      </c>
      <c r="E1075" s="57" t="s">
        <v>11</v>
      </c>
      <c r="F1075" s="57" t="s">
        <v>829</v>
      </c>
    </row>
    <row r="1076" spans="1:6" x14ac:dyDescent="0.25">
      <c r="A1076" s="57" t="s">
        <v>1183</v>
      </c>
      <c r="B1076" s="58" t="str">
        <f t="shared" si="32"/>
        <v xml:space="preserve"> 64" Steel AWWA C200 Water Pipe, CSS Backfill</v>
      </c>
      <c r="C1076" s="57" t="str">
        <f t="shared" si="33"/>
        <v>3311.1362</v>
      </c>
      <c r="D1076" s="58" t="s">
        <v>694</v>
      </c>
      <c r="E1076" s="57" t="s">
        <v>11</v>
      </c>
      <c r="F1076" s="57" t="s">
        <v>829</v>
      </c>
    </row>
    <row r="1077" spans="1:6" ht="30" x14ac:dyDescent="0.25">
      <c r="A1077" s="57" t="s">
        <v>1184</v>
      </c>
      <c r="B1077" s="58" t="str">
        <f t="shared" si="32"/>
        <v xml:space="preserve"> 64" Steel AWWA C200 Water Pipe, Select Backfill</v>
      </c>
      <c r="C1077" s="57" t="str">
        <f t="shared" si="33"/>
        <v>3311.1363</v>
      </c>
      <c r="D1077" s="58" t="s">
        <v>694</v>
      </c>
      <c r="E1077" s="57" t="s">
        <v>11</v>
      </c>
      <c r="F1077" s="57" t="s">
        <v>829</v>
      </c>
    </row>
    <row r="1078" spans="1:6" ht="30" x14ac:dyDescent="0.25">
      <c r="A1078" s="57" t="s">
        <v>1185</v>
      </c>
      <c r="B1078" s="58" t="str">
        <f t="shared" si="32"/>
        <v xml:space="preserve"> 64" Steel AWWA C200 Water Pipe (Restrained Joints)</v>
      </c>
      <c r="C1078" s="57" t="str">
        <f t="shared" si="33"/>
        <v>3311.1364</v>
      </c>
      <c r="D1078" s="58" t="s">
        <v>694</v>
      </c>
      <c r="E1078" s="57" t="s">
        <v>11</v>
      </c>
      <c r="F1078" s="57" t="s">
        <v>829</v>
      </c>
    </row>
    <row r="1079" spans="1:6" ht="30" x14ac:dyDescent="0.25">
      <c r="A1079" s="57" t="s">
        <v>1186</v>
      </c>
      <c r="B1079" s="58" t="str">
        <f t="shared" si="32"/>
        <v xml:space="preserve"> 64" Steel AWWA C200 Water Pipe, CSS Backfill (Restrained Joints)</v>
      </c>
      <c r="C1079" s="57" t="str">
        <f t="shared" si="33"/>
        <v>3311.1365</v>
      </c>
      <c r="D1079" s="58" t="s">
        <v>694</v>
      </c>
      <c r="E1079" s="57" t="s">
        <v>11</v>
      </c>
      <c r="F1079" s="57" t="s">
        <v>829</v>
      </c>
    </row>
    <row r="1080" spans="1:6" ht="30" x14ac:dyDescent="0.25">
      <c r="A1080" s="57" t="s">
        <v>1187</v>
      </c>
      <c r="B1080" s="58" t="str">
        <f t="shared" si="32"/>
        <v xml:space="preserve"> 64" Steel AWWA C200 Water Pipe, Select Backfill (Restrained Joints)</v>
      </c>
      <c r="C1080" s="57" t="str">
        <f t="shared" si="33"/>
        <v>3311.1366</v>
      </c>
      <c r="D1080" s="58" t="s">
        <v>694</v>
      </c>
      <c r="E1080" s="57" t="s">
        <v>11</v>
      </c>
      <c r="F1080" s="57" t="s">
        <v>829</v>
      </c>
    </row>
    <row r="1081" spans="1:6" ht="30" x14ac:dyDescent="0.25">
      <c r="A1081" s="57" t="s">
        <v>1188</v>
      </c>
      <c r="B1081" s="58" t="str">
        <f t="shared" si="32"/>
        <v xml:space="preserve"> 64" Steel AWWA C200 Water Pipe, CLSM Backfill</v>
      </c>
      <c r="C1081" s="57" t="str">
        <f t="shared" si="33"/>
        <v>3311.1367</v>
      </c>
      <c r="D1081" s="58" t="s">
        <v>694</v>
      </c>
      <c r="E1081" s="57" t="s">
        <v>11</v>
      </c>
      <c r="F1081" s="57" t="s">
        <v>829</v>
      </c>
    </row>
    <row r="1082" spans="1:6" ht="30" x14ac:dyDescent="0.25">
      <c r="A1082" s="57" t="s">
        <v>1189</v>
      </c>
      <c r="B1082" s="58" t="str">
        <f t="shared" si="32"/>
        <v xml:space="preserve"> 64" Steel AWWA C200 Water Pipe, CLSM Backfill (Restrained Joints)</v>
      </c>
      <c r="C1082" s="57" t="str">
        <f t="shared" si="33"/>
        <v>3311.1368</v>
      </c>
      <c r="D1082" s="58" t="s">
        <v>694</v>
      </c>
      <c r="E1082" s="57" t="s">
        <v>11</v>
      </c>
      <c r="F1082" s="57" t="s">
        <v>829</v>
      </c>
    </row>
    <row r="1083" spans="1:6" x14ac:dyDescent="0.25">
      <c r="A1083" s="57" t="s">
        <v>1190</v>
      </c>
      <c r="B1083" s="58" t="str">
        <f t="shared" si="32"/>
        <v xml:space="preserve"> 64" Concrete AWWA C303 Water Pipe</v>
      </c>
      <c r="C1083" s="57" t="str">
        <f t="shared" si="33"/>
        <v>3311.1371</v>
      </c>
      <c r="D1083" s="58" t="s">
        <v>694</v>
      </c>
      <c r="E1083" s="57" t="s">
        <v>11</v>
      </c>
      <c r="F1083" s="57" t="s">
        <v>831</v>
      </c>
    </row>
    <row r="1084" spans="1:6" ht="30" x14ac:dyDescent="0.25">
      <c r="A1084" s="57" t="s">
        <v>1191</v>
      </c>
      <c r="B1084" s="58" t="str">
        <f t="shared" si="32"/>
        <v xml:space="preserve"> 64" Concrete AWWA C303 Water Pipe, CSS Backfill</v>
      </c>
      <c r="C1084" s="57" t="str">
        <f t="shared" si="33"/>
        <v>3311.1372</v>
      </c>
      <c r="D1084" s="58" t="s">
        <v>694</v>
      </c>
      <c r="E1084" s="57" t="s">
        <v>11</v>
      </c>
      <c r="F1084" s="57" t="s">
        <v>831</v>
      </c>
    </row>
    <row r="1085" spans="1:6" ht="30" x14ac:dyDescent="0.25">
      <c r="A1085" s="57" t="s">
        <v>1192</v>
      </c>
      <c r="B1085" s="58" t="str">
        <f t="shared" si="32"/>
        <v xml:space="preserve"> 64" Concrete AWWA C303 Water Pipe, Select Backfill</v>
      </c>
      <c r="C1085" s="57" t="str">
        <f t="shared" si="33"/>
        <v>3311.1373</v>
      </c>
      <c r="D1085" s="58" t="s">
        <v>694</v>
      </c>
      <c r="E1085" s="57" t="s">
        <v>11</v>
      </c>
      <c r="F1085" s="57" t="s">
        <v>831</v>
      </c>
    </row>
    <row r="1086" spans="1:6" ht="30" x14ac:dyDescent="0.25">
      <c r="A1086" s="57" t="s">
        <v>1193</v>
      </c>
      <c r="B1086" s="58" t="str">
        <f t="shared" si="32"/>
        <v xml:space="preserve"> 64" Concrete AWWA C303 Water Pipe (Restrained Joints)</v>
      </c>
      <c r="C1086" s="57" t="str">
        <f t="shared" si="33"/>
        <v>3311.1374</v>
      </c>
      <c r="D1086" s="58" t="s">
        <v>694</v>
      </c>
      <c r="E1086" s="57" t="s">
        <v>11</v>
      </c>
      <c r="F1086" s="57" t="s">
        <v>831</v>
      </c>
    </row>
    <row r="1087" spans="1:6" ht="30" x14ac:dyDescent="0.25">
      <c r="A1087" s="57" t="s">
        <v>1194</v>
      </c>
      <c r="B1087" s="58" t="str">
        <f t="shared" si="32"/>
        <v xml:space="preserve"> 64" Concrete AWWA C303 Water Pipe, CSS Backfill (Restrained Joints)</v>
      </c>
      <c r="C1087" s="57" t="str">
        <f t="shared" si="33"/>
        <v>3311.1375</v>
      </c>
      <c r="D1087" s="58" t="s">
        <v>694</v>
      </c>
      <c r="E1087" s="57" t="s">
        <v>11</v>
      </c>
      <c r="F1087" s="57" t="s">
        <v>831</v>
      </c>
    </row>
    <row r="1088" spans="1:6" ht="30" x14ac:dyDescent="0.25">
      <c r="A1088" s="57" t="s">
        <v>1195</v>
      </c>
      <c r="B1088" s="58" t="str">
        <f t="shared" si="32"/>
        <v xml:space="preserve"> 64" Concrete AWWA C303 Water Pipe, Select Backfill (Restrained Joints)</v>
      </c>
      <c r="C1088" s="57" t="str">
        <f t="shared" si="33"/>
        <v>3311.1376</v>
      </c>
      <c r="D1088" s="58" t="s">
        <v>694</v>
      </c>
      <c r="E1088" s="57" t="s">
        <v>11</v>
      </c>
      <c r="F1088" s="57" t="s">
        <v>831</v>
      </c>
    </row>
    <row r="1089" spans="1:6" ht="30" x14ac:dyDescent="0.25">
      <c r="A1089" s="57" t="s">
        <v>1196</v>
      </c>
      <c r="B1089" s="58" t="str">
        <f t="shared" si="32"/>
        <v xml:space="preserve"> 64" Concrete AWWA C303 Water Pipe, CLSM Backfill</v>
      </c>
      <c r="C1089" s="57" t="str">
        <f t="shared" si="33"/>
        <v>3311.1377</v>
      </c>
      <c r="D1089" s="58" t="s">
        <v>694</v>
      </c>
      <c r="E1089" s="57" t="s">
        <v>11</v>
      </c>
      <c r="F1089" s="57" t="s">
        <v>831</v>
      </c>
    </row>
    <row r="1090" spans="1:6" ht="30" x14ac:dyDescent="0.25">
      <c r="A1090" s="57" t="s">
        <v>1197</v>
      </c>
      <c r="B1090" s="58" t="str">
        <f t="shared" si="32"/>
        <v xml:space="preserve"> 64" Concrete AWWA C303 Water Pipe, CLSM Backfill (Restrained Joints)</v>
      </c>
      <c r="C1090" s="57" t="str">
        <f t="shared" si="33"/>
        <v>3311.1378</v>
      </c>
      <c r="D1090" s="58" t="s">
        <v>694</v>
      </c>
      <c r="E1090" s="57" t="s">
        <v>11</v>
      </c>
      <c r="F1090" s="57" t="s">
        <v>831</v>
      </c>
    </row>
    <row r="1091" spans="1:6" x14ac:dyDescent="0.25">
      <c r="A1091" s="57" t="s">
        <v>1198</v>
      </c>
      <c r="B1091" s="58" t="str">
        <f t="shared" ref="B1091:B1154" si="34">RIGHT(A1091,LEN(A1091)-FIND(" ",A1091))</f>
        <v xml:space="preserve"> 66" Water Pipe</v>
      </c>
      <c r="C1091" s="57" t="str">
        <f t="shared" ref="C1091:C1154" si="35">LEFT(A1091,9)</f>
        <v>3311.1441</v>
      </c>
      <c r="D1091" s="58" t="s">
        <v>694</v>
      </c>
      <c r="E1091" s="57" t="s">
        <v>11</v>
      </c>
      <c r="F1091" s="57" t="s">
        <v>1199</v>
      </c>
    </row>
    <row r="1092" spans="1:6" x14ac:dyDescent="0.25">
      <c r="A1092" s="57" t="s">
        <v>1200</v>
      </c>
      <c r="B1092" s="58" t="str">
        <f t="shared" si="34"/>
        <v xml:space="preserve"> 66" Water Pipe, CSS Backfill</v>
      </c>
      <c r="C1092" s="57" t="str">
        <f t="shared" si="35"/>
        <v>3311.1442</v>
      </c>
      <c r="D1092" s="58" t="s">
        <v>694</v>
      </c>
      <c r="E1092" s="57" t="s">
        <v>11</v>
      </c>
      <c r="F1092" s="57" t="s">
        <v>1199</v>
      </c>
    </row>
    <row r="1093" spans="1:6" x14ac:dyDescent="0.25">
      <c r="A1093" s="57" t="s">
        <v>1201</v>
      </c>
      <c r="B1093" s="58" t="str">
        <f t="shared" si="34"/>
        <v xml:space="preserve"> 66" Water Pipe, Select Backfill</v>
      </c>
      <c r="C1093" s="57" t="str">
        <f t="shared" si="35"/>
        <v>3311.1443</v>
      </c>
      <c r="D1093" s="58" t="s">
        <v>694</v>
      </c>
      <c r="E1093" s="57" t="s">
        <v>11</v>
      </c>
      <c r="F1093" s="57" t="s">
        <v>1199</v>
      </c>
    </row>
    <row r="1094" spans="1:6" x14ac:dyDescent="0.25">
      <c r="A1094" s="57" t="s">
        <v>1202</v>
      </c>
      <c r="B1094" s="58" t="str">
        <f t="shared" si="34"/>
        <v xml:space="preserve"> 66" Water Pipe (Restrained Joints)</v>
      </c>
      <c r="C1094" s="57" t="str">
        <f t="shared" si="35"/>
        <v>3311.1444</v>
      </c>
      <c r="D1094" s="58" t="s">
        <v>694</v>
      </c>
      <c r="E1094" s="57" t="s">
        <v>11</v>
      </c>
      <c r="F1094" s="57" t="s">
        <v>1199</v>
      </c>
    </row>
    <row r="1095" spans="1:6" x14ac:dyDescent="0.25">
      <c r="A1095" s="57" t="s">
        <v>1203</v>
      </c>
      <c r="B1095" s="58" t="str">
        <f t="shared" si="34"/>
        <v xml:space="preserve"> 66" Water Pipe, CSS Backfill (Restrained Joints)</v>
      </c>
      <c r="C1095" s="57" t="str">
        <f t="shared" si="35"/>
        <v>3311.1445</v>
      </c>
      <c r="D1095" s="58" t="s">
        <v>694</v>
      </c>
      <c r="E1095" s="57" t="s">
        <v>11</v>
      </c>
      <c r="F1095" s="57" t="s">
        <v>1199</v>
      </c>
    </row>
    <row r="1096" spans="1:6" x14ac:dyDescent="0.25">
      <c r="A1096" s="57" t="s">
        <v>1204</v>
      </c>
      <c r="B1096" s="58" t="str">
        <f t="shared" si="34"/>
        <v xml:space="preserve"> 66" Water Pipe, Select Backfill (Restrained Joints)</v>
      </c>
      <c r="C1096" s="57" t="str">
        <f t="shared" si="35"/>
        <v>3311.1446</v>
      </c>
      <c r="D1096" s="58" t="s">
        <v>694</v>
      </c>
      <c r="E1096" s="57" t="s">
        <v>11</v>
      </c>
      <c r="F1096" s="57" t="s">
        <v>1199</v>
      </c>
    </row>
    <row r="1097" spans="1:6" x14ac:dyDescent="0.25">
      <c r="A1097" s="57" t="s">
        <v>1205</v>
      </c>
      <c r="B1097" s="58" t="str">
        <f t="shared" si="34"/>
        <v xml:space="preserve"> 66" Water Pipe, CLSM Backfill</v>
      </c>
      <c r="C1097" s="57" t="str">
        <f t="shared" si="35"/>
        <v>3311.1447</v>
      </c>
      <c r="D1097" s="58" t="s">
        <v>694</v>
      </c>
      <c r="E1097" s="57" t="s">
        <v>11</v>
      </c>
      <c r="F1097" s="57" t="s">
        <v>1199</v>
      </c>
    </row>
    <row r="1098" spans="1:6" ht="30" x14ac:dyDescent="0.25">
      <c r="A1098" s="57" t="s">
        <v>1206</v>
      </c>
      <c r="B1098" s="58" t="str">
        <f t="shared" si="34"/>
        <v xml:space="preserve"> 66" Water Pipe, CLSM Backfill (Restrained Joints)</v>
      </c>
      <c r="C1098" s="57" t="str">
        <f t="shared" si="35"/>
        <v>3311.1448</v>
      </c>
      <c r="D1098" s="58" t="s">
        <v>694</v>
      </c>
      <c r="E1098" s="57" t="s">
        <v>11</v>
      </c>
      <c r="F1098" s="57" t="s">
        <v>1199</v>
      </c>
    </row>
    <row r="1099" spans="1:6" x14ac:dyDescent="0.25">
      <c r="A1099" s="57" t="s">
        <v>1207</v>
      </c>
      <c r="B1099" s="58" t="str">
        <f t="shared" si="34"/>
        <v xml:space="preserve"> 66" Steel AWWA C200 Water Pipe</v>
      </c>
      <c r="C1099" s="57" t="str">
        <f t="shared" si="35"/>
        <v>3311.1461</v>
      </c>
      <c r="D1099" s="58" t="s">
        <v>694</v>
      </c>
      <c r="E1099" s="57" t="s">
        <v>11</v>
      </c>
      <c r="F1099" s="57" t="s">
        <v>829</v>
      </c>
    </row>
    <row r="1100" spans="1:6" x14ac:dyDescent="0.25">
      <c r="A1100" s="57" t="s">
        <v>1208</v>
      </c>
      <c r="B1100" s="58" t="str">
        <f t="shared" si="34"/>
        <v xml:space="preserve"> 66" Steel AWWA C200 Water Pipe, CSS Backfill</v>
      </c>
      <c r="C1100" s="57" t="str">
        <f t="shared" si="35"/>
        <v>3311.1462</v>
      </c>
      <c r="D1100" s="58" t="s">
        <v>694</v>
      </c>
      <c r="E1100" s="57" t="s">
        <v>11</v>
      </c>
      <c r="F1100" s="57" t="s">
        <v>829</v>
      </c>
    </row>
    <row r="1101" spans="1:6" ht="30" x14ac:dyDescent="0.25">
      <c r="A1101" s="57" t="s">
        <v>1209</v>
      </c>
      <c r="B1101" s="58" t="str">
        <f t="shared" si="34"/>
        <v xml:space="preserve"> 66" Steel AWWA C200 Water Pipe, Select Backfill</v>
      </c>
      <c r="C1101" s="57" t="str">
        <f t="shared" si="35"/>
        <v>3311.1463</v>
      </c>
      <c r="D1101" s="58" t="s">
        <v>694</v>
      </c>
      <c r="E1101" s="57" t="s">
        <v>11</v>
      </c>
      <c r="F1101" s="57" t="s">
        <v>829</v>
      </c>
    </row>
    <row r="1102" spans="1:6" ht="30" x14ac:dyDescent="0.25">
      <c r="A1102" s="57" t="s">
        <v>1210</v>
      </c>
      <c r="B1102" s="58" t="str">
        <f t="shared" si="34"/>
        <v xml:space="preserve"> 66" Steel AWWA C200 Water Pipe (Restrained Joints)</v>
      </c>
      <c r="C1102" s="57" t="str">
        <f t="shared" si="35"/>
        <v>3311.1464</v>
      </c>
      <c r="D1102" s="58" t="s">
        <v>694</v>
      </c>
      <c r="E1102" s="57" t="s">
        <v>11</v>
      </c>
      <c r="F1102" s="57" t="s">
        <v>829</v>
      </c>
    </row>
    <row r="1103" spans="1:6" ht="30" x14ac:dyDescent="0.25">
      <c r="A1103" s="57" t="s">
        <v>1211</v>
      </c>
      <c r="B1103" s="58" t="str">
        <f t="shared" si="34"/>
        <v xml:space="preserve"> 66" Steel AWWA C200 Water Pipe, CSS Backfill (Restrained Joints)</v>
      </c>
      <c r="C1103" s="57" t="str">
        <f t="shared" si="35"/>
        <v>3311.1465</v>
      </c>
      <c r="D1103" s="58" t="s">
        <v>694</v>
      </c>
      <c r="E1103" s="57" t="s">
        <v>11</v>
      </c>
      <c r="F1103" s="57" t="s">
        <v>829</v>
      </c>
    </row>
    <row r="1104" spans="1:6" ht="30" x14ac:dyDescent="0.25">
      <c r="A1104" s="57" t="s">
        <v>1212</v>
      </c>
      <c r="B1104" s="58" t="str">
        <f t="shared" si="34"/>
        <v xml:space="preserve"> 66" Steel AWWA C200 Water Pipe, Select Backfill (Restrained Joints)</v>
      </c>
      <c r="C1104" s="57" t="str">
        <f t="shared" si="35"/>
        <v>3311.1466</v>
      </c>
      <c r="D1104" s="58" t="s">
        <v>694</v>
      </c>
      <c r="E1104" s="57" t="s">
        <v>11</v>
      </c>
      <c r="F1104" s="57" t="s">
        <v>829</v>
      </c>
    </row>
    <row r="1105" spans="1:6" ht="30" x14ac:dyDescent="0.25">
      <c r="A1105" s="57" t="s">
        <v>1213</v>
      </c>
      <c r="B1105" s="58" t="str">
        <f t="shared" si="34"/>
        <v xml:space="preserve"> 66" Steel AWWA C200 Water Pipe, CLSM Backfill</v>
      </c>
      <c r="C1105" s="57" t="str">
        <f t="shared" si="35"/>
        <v>3311.1467</v>
      </c>
      <c r="D1105" s="58" t="s">
        <v>694</v>
      </c>
      <c r="E1105" s="57" t="s">
        <v>11</v>
      </c>
      <c r="F1105" s="57" t="s">
        <v>829</v>
      </c>
    </row>
    <row r="1106" spans="1:6" ht="30" x14ac:dyDescent="0.25">
      <c r="A1106" s="57" t="s">
        <v>1214</v>
      </c>
      <c r="B1106" s="58" t="str">
        <f t="shared" si="34"/>
        <v xml:space="preserve"> 66" Steel AWWA C200 Water Pipe, CLSM Backfill (Restrained Joints)</v>
      </c>
      <c r="C1106" s="57" t="str">
        <f t="shared" si="35"/>
        <v>3311.1468</v>
      </c>
      <c r="D1106" s="58" t="s">
        <v>694</v>
      </c>
      <c r="E1106" s="57" t="s">
        <v>11</v>
      </c>
      <c r="F1106" s="57" t="s">
        <v>829</v>
      </c>
    </row>
    <row r="1107" spans="1:6" x14ac:dyDescent="0.25">
      <c r="A1107" s="57" t="s">
        <v>1215</v>
      </c>
      <c r="B1107" s="58" t="str">
        <f t="shared" si="34"/>
        <v xml:space="preserve"> 66" Concrete AWWA C303 Water Pipe</v>
      </c>
      <c r="C1107" s="57" t="str">
        <f t="shared" si="35"/>
        <v>3311.1471</v>
      </c>
      <c r="D1107" s="58" t="s">
        <v>694</v>
      </c>
      <c r="E1107" s="57" t="s">
        <v>11</v>
      </c>
      <c r="F1107" s="57" t="s">
        <v>831</v>
      </c>
    </row>
    <row r="1108" spans="1:6" ht="30" x14ac:dyDescent="0.25">
      <c r="A1108" s="57" t="s">
        <v>1216</v>
      </c>
      <c r="B1108" s="58" t="str">
        <f t="shared" si="34"/>
        <v xml:space="preserve"> 66" Concrete AWWA C303 Water Pipe, CSS Backfill</v>
      </c>
      <c r="C1108" s="57" t="str">
        <f t="shared" si="35"/>
        <v>3311.1472</v>
      </c>
      <c r="D1108" s="58" t="s">
        <v>694</v>
      </c>
      <c r="E1108" s="57" t="s">
        <v>11</v>
      </c>
      <c r="F1108" s="57" t="s">
        <v>831</v>
      </c>
    </row>
    <row r="1109" spans="1:6" ht="30" x14ac:dyDescent="0.25">
      <c r="A1109" s="57" t="s">
        <v>1217</v>
      </c>
      <c r="B1109" s="58" t="str">
        <f t="shared" si="34"/>
        <v xml:space="preserve"> 66" Concrete AWWA C303 Water Pipe, Select Backfill</v>
      </c>
      <c r="C1109" s="57" t="str">
        <f t="shared" si="35"/>
        <v>3311.1473</v>
      </c>
      <c r="D1109" s="58" t="s">
        <v>694</v>
      </c>
      <c r="E1109" s="57" t="s">
        <v>11</v>
      </c>
      <c r="F1109" s="57" t="s">
        <v>831</v>
      </c>
    </row>
    <row r="1110" spans="1:6" ht="30" x14ac:dyDescent="0.25">
      <c r="A1110" s="57" t="s">
        <v>1218</v>
      </c>
      <c r="B1110" s="58" t="str">
        <f t="shared" si="34"/>
        <v xml:space="preserve"> 66" Concrete AWWA C303 Water Pipe (Restrained Joints)</v>
      </c>
      <c r="C1110" s="57" t="str">
        <f t="shared" si="35"/>
        <v>3311.1474</v>
      </c>
      <c r="D1110" s="58" t="s">
        <v>694</v>
      </c>
      <c r="E1110" s="57" t="s">
        <v>11</v>
      </c>
      <c r="F1110" s="57" t="s">
        <v>831</v>
      </c>
    </row>
    <row r="1111" spans="1:6" ht="30" x14ac:dyDescent="0.25">
      <c r="A1111" s="57" t="s">
        <v>1219</v>
      </c>
      <c r="B1111" s="58" t="str">
        <f t="shared" si="34"/>
        <v xml:space="preserve"> 66" Concrete AWWA C303 Water Pipe, CSS Backfill (Restrained Joints)</v>
      </c>
      <c r="C1111" s="57" t="str">
        <f t="shared" si="35"/>
        <v>3311.1475</v>
      </c>
      <c r="D1111" s="58" t="s">
        <v>694</v>
      </c>
      <c r="E1111" s="57" t="s">
        <v>11</v>
      </c>
      <c r="F1111" s="57" t="s">
        <v>831</v>
      </c>
    </row>
    <row r="1112" spans="1:6" ht="30" x14ac:dyDescent="0.25">
      <c r="A1112" s="57" t="s">
        <v>1220</v>
      </c>
      <c r="B1112" s="58" t="str">
        <f t="shared" si="34"/>
        <v xml:space="preserve"> 66" Concrete AWWA C303 Water Pipe, Select Backfill (Restrained Joints)</v>
      </c>
      <c r="C1112" s="57" t="str">
        <f t="shared" si="35"/>
        <v>3311.1476</v>
      </c>
      <c r="D1112" s="58" t="s">
        <v>694</v>
      </c>
      <c r="E1112" s="57" t="s">
        <v>11</v>
      </c>
      <c r="F1112" s="57" t="s">
        <v>831</v>
      </c>
    </row>
    <row r="1113" spans="1:6" ht="30" x14ac:dyDescent="0.25">
      <c r="A1113" s="57" t="s">
        <v>1221</v>
      </c>
      <c r="B1113" s="58" t="str">
        <f t="shared" si="34"/>
        <v xml:space="preserve"> 66" Concrete AWWA C303 Water Pipe, CLSM Backfill</v>
      </c>
      <c r="C1113" s="57" t="str">
        <f t="shared" si="35"/>
        <v>3311.1477</v>
      </c>
      <c r="D1113" s="58" t="s">
        <v>694</v>
      </c>
      <c r="E1113" s="57" t="s">
        <v>11</v>
      </c>
      <c r="F1113" s="57" t="s">
        <v>831</v>
      </c>
    </row>
    <row r="1114" spans="1:6" ht="30" x14ac:dyDescent="0.25">
      <c r="A1114" s="57" t="s">
        <v>1222</v>
      </c>
      <c r="B1114" s="58" t="str">
        <f t="shared" si="34"/>
        <v xml:space="preserve"> 66" Concrete AWWA C303 Water Pipe, CLSM Backfill (Restrained Joints)</v>
      </c>
      <c r="C1114" s="57" t="str">
        <f t="shared" si="35"/>
        <v>3311.1478</v>
      </c>
      <c r="D1114" s="58" t="s">
        <v>694</v>
      </c>
      <c r="E1114" s="57" t="s">
        <v>11</v>
      </c>
      <c r="F1114" s="57" t="s">
        <v>831</v>
      </c>
    </row>
    <row r="1115" spans="1:6" x14ac:dyDescent="0.25">
      <c r="A1115" s="57" t="s">
        <v>1223</v>
      </c>
      <c r="B1115" s="58" t="str">
        <f t="shared" si="34"/>
        <v xml:space="preserve"> 72" Water Pipe</v>
      </c>
      <c r="C1115" s="57" t="str">
        <f t="shared" si="35"/>
        <v>3311.1541</v>
      </c>
      <c r="D1115" s="58" t="s">
        <v>694</v>
      </c>
      <c r="E1115" s="57" t="s">
        <v>11</v>
      </c>
      <c r="F1115" s="57" t="s">
        <v>1199</v>
      </c>
    </row>
    <row r="1116" spans="1:6" x14ac:dyDescent="0.25">
      <c r="A1116" s="57" t="s">
        <v>1224</v>
      </c>
      <c r="B1116" s="58" t="str">
        <f t="shared" si="34"/>
        <v xml:space="preserve"> 72" Water Pipe, CSS Backfill</v>
      </c>
      <c r="C1116" s="57" t="str">
        <f t="shared" si="35"/>
        <v>3311.1542</v>
      </c>
      <c r="D1116" s="58" t="s">
        <v>694</v>
      </c>
      <c r="E1116" s="57" t="s">
        <v>11</v>
      </c>
      <c r="F1116" s="57" t="s">
        <v>1199</v>
      </c>
    </row>
    <row r="1117" spans="1:6" x14ac:dyDescent="0.25">
      <c r="A1117" s="57" t="s">
        <v>1225</v>
      </c>
      <c r="B1117" s="58" t="str">
        <f t="shared" si="34"/>
        <v xml:space="preserve"> 72" Water Pipe, Select Backfill</v>
      </c>
      <c r="C1117" s="57" t="str">
        <f t="shared" si="35"/>
        <v>3311.1543</v>
      </c>
      <c r="D1117" s="58" t="s">
        <v>694</v>
      </c>
      <c r="E1117" s="57" t="s">
        <v>11</v>
      </c>
      <c r="F1117" s="57" t="s">
        <v>1199</v>
      </c>
    </row>
    <row r="1118" spans="1:6" x14ac:dyDescent="0.25">
      <c r="A1118" s="57" t="s">
        <v>1226</v>
      </c>
      <c r="B1118" s="58" t="str">
        <f t="shared" si="34"/>
        <v xml:space="preserve"> 72" Water Pipe (Restrained Joints)</v>
      </c>
      <c r="C1118" s="57" t="str">
        <f t="shared" si="35"/>
        <v>3311.1544</v>
      </c>
      <c r="D1118" s="58" t="s">
        <v>694</v>
      </c>
      <c r="E1118" s="57" t="s">
        <v>11</v>
      </c>
      <c r="F1118" s="57" t="s">
        <v>1199</v>
      </c>
    </row>
    <row r="1119" spans="1:6" x14ac:dyDescent="0.25">
      <c r="A1119" s="57" t="s">
        <v>1227</v>
      </c>
      <c r="B1119" s="58" t="str">
        <f t="shared" si="34"/>
        <v xml:space="preserve"> 72" Water Pipe, CSS Backfill (Restrained Joints)</v>
      </c>
      <c r="C1119" s="57" t="str">
        <f t="shared" si="35"/>
        <v>3311.1545</v>
      </c>
      <c r="D1119" s="58" t="s">
        <v>694</v>
      </c>
      <c r="E1119" s="57" t="s">
        <v>11</v>
      </c>
      <c r="F1119" s="57" t="s">
        <v>1199</v>
      </c>
    </row>
    <row r="1120" spans="1:6" x14ac:dyDescent="0.25">
      <c r="A1120" s="57" t="s">
        <v>1228</v>
      </c>
      <c r="B1120" s="58" t="str">
        <f t="shared" si="34"/>
        <v xml:space="preserve"> 72" Water Pipe, Select Backfill (Restrained Joints)</v>
      </c>
      <c r="C1120" s="57" t="str">
        <f t="shared" si="35"/>
        <v>3311.1546</v>
      </c>
      <c r="D1120" s="58" t="s">
        <v>694</v>
      </c>
      <c r="E1120" s="57" t="s">
        <v>11</v>
      </c>
      <c r="F1120" s="57" t="s">
        <v>1199</v>
      </c>
    </row>
    <row r="1121" spans="1:6" x14ac:dyDescent="0.25">
      <c r="A1121" s="57" t="s">
        <v>1229</v>
      </c>
      <c r="B1121" s="58" t="str">
        <f t="shared" si="34"/>
        <v xml:space="preserve"> 72" Water Pipe, CLSM Backfill</v>
      </c>
      <c r="C1121" s="57" t="str">
        <f t="shared" si="35"/>
        <v>3311.1547</v>
      </c>
      <c r="D1121" s="58" t="s">
        <v>694</v>
      </c>
      <c r="E1121" s="57" t="s">
        <v>11</v>
      </c>
      <c r="F1121" s="57" t="s">
        <v>1199</v>
      </c>
    </row>
    <row r="1122" spans="1:6" ht="30" x14ac:dyDescent="0.25">
      <c r="A1122" s="57" t="s">
        <v>1230</v>
      </c>
      <c r="B1122" s="58" t="str">
        <f t="shared" si="34"/>
        <v xml:space="preserve"> 72" Water Pipe, CLSM Backfill (Restrained Joints)</v>
      </c>
      <c r="C1122" s="57" t="str">
        <f t="shared" si="35"/>
        <v>3311.1548</v>
      </c>
      <c r="D1122" s="58" t="s">
        <v>694</v>
      </c>
      <c r="E1122" s="57" t="s">
        <v>11</v>
      </c>
      <c r="F1122" s="57" t="s">
        <v>1199</v>
      </c>
    </row>
    <row r="1123" spans="1:6" x14ac:dyDescent="0.25">
      <c r="A1123" s="57" t="s">
        <v>1231</v>
      </c>
      <c r="B1123" s="58" t="str">
        <f t="shared" si="34"/>
        <v xml:space="preserve"> 72" Steel AWWA C200 Water Pipe</v>
      </c>
      <c r="C1123" s="57" t="str">
        <f t="shared" si="35"/>
        <v>3311.1561</v>
      </c>
      <c r="D1123" s="58" t="s">
        <v>694</v>
      </c>
      <c r="E1123" s="57" t="s">
        <v>11</v>
      </c>
      <c r="F1123" s="57" t="s">
        <v>829</v>
      </c>
    </row>
    <row r="1124" spans="1:6" x14ac:dyDescent="0.25">
      <c r="A1124" s="57" t="s">
        <v>1232</v>
      </c>
      <c r="B1124" s="58" t="str">
        <f t="shared" si="34"/>
        <v xml:space="preserve"> 72" Steel AWWA C200 Water Pipe, CSS Backfill</v>
      </c>
      <c r="C1124" s="57" t="str">
        <f t="shared" si="35"/>
        <v>3311.1562</v>
      </c>
      <c r="D1124" s="58" t="s">
        <v>694</v>
      </c>
      <c r="E1124" s="57" t="s">
        <v>11</v>
      </c>
      <c r="F1124" s="57" t="s">
        <v>829</v>
      </c>
    </row>
    <row r="1125" spans="1:6" ht="30" x14ac:dyDescent="0.25">
      <c r="A1125" s="57" t="s">
        <v>1233</v>
      </c>
      <c r="B1125" s="58" t="str">
        <f t="shared" si="34"/>
        <v xml:space="preserve"> 72" Steel AWWA C200 Water Pipe, Select Backfill</v>
      </c>
      <c r="C1125" s="57" t="str">
        <f t="shared" si="35"/>
        <v>3311.1563</v>
      </c>
      <c r="D1125" s="58" t="s">
        <v>694</v>
      </c>
      <c r="E1125" s="57" t="s">
        <v>11</v>
      </c>
      <c r="F1125" s="57" t="s">
        <v>829</v>
      </c>
    </row>
    <row r="1126" spans="1:6" ht="30" x14ac:dyDescent="0.25">
      <c r="A1126" s="57" t="s">
        <v>1234</v>
      </c>
      <c r="B1126" s="58" t="str">
        <f t="shared" si="34"/>
        <v xml:space="preserve"> 72" Steel AWWA C200 Water Pipe (Restrained Joints)</v>
      </c>
      <c r="C1126" s="57" t="str">
        <f t="shared" si="35"/>
        <v>3311.1564</v>
      </c>
      <c r="D1126" s="58" t="s">
        <v>694</v>
      </c>
      <c r="E1126" s="57" t="s">
        <v>11</v>
      </c>
      <c r="F1126" s="57" t="s">
        <v>829</v>
      </c>
    </row>
    <row r="1127" spans="1:6" ht="30" x14ac:dyDescent="0.25">
      <c r="A1127" s="57" t="s">
        <v>1235</v>
      </c>
      <c r="B1127" s="58" t="str">
        <f t="shared" si="34"/>
        <v xml:space="preserve"> 72" Steel AWWA C200 Water Pipe, CSS Backfill (Restrained Joints)</v>
      </c>
      <c r="C1127" s="57" t="str">
        <f t="shared" si="35"/>
        <v>3311.1565</v>
      </c>
      <c r="D1127" s="58" t="s">
        <v>694</v>
      </c>
      <c r="E1127" s="57" t="s">
        <v>11</v>
      </c>
      <c r="F1127" s="57" t="s">
        <v>829</v>
      </c>
    </row>
    <row r="1128" spans="1:6" ht="30" x14ac:dyDescent="0.25">
      <c r="A1128" s="57" t="s">
        <v>1236</v>
      </c>
      <c r="B1128" s="58" t="str">
        <f t="shared" si="34"/>
        <v xml:space="preserve"> 72" Steel AWWA C200 Water Pipe, Select Backfill (Restrained Joints)</v>
      </c>
      <c r="C1128" s="57" t="str">
        <f t="shared" si="35"/>
        <v>3311.1566</v>
      </c>
      <c r="D1128" s="58" t="s">
        <v>694</v>
      </c>
      <c r="E1128" s="57" t="s">
        <v>11</v>
      </c>
      <c r="F1128" s="57" t="s">
        <v>829</v>
      </c>
    </row>
    <row r="1129" spans="1:6" ht="30" x14ac:dyDescent="0.25">
      <c r="A1129" s="57" t="s">
        <v>1237</v>
      </c>
      <c r="B1129" s="58" t="str">
        <f t="shared" si="34"/>
        <v xml:space="preserve"> 72" Steel AWWA C200 Water Pipe, CLSM Backfill</v>
      </c>
      <c r="C1129" s="57" t="str">
        <f t="shared" si="35"/>
        <v>3311.1567</v>
      </c>
      <c r="D1129" s="58" t="s">
        <v>694</v>
      </c>
      <c r="E1129" s="57" t="s">
        <v>11</v>
      </c>
      <c r="F1129" s="57" t="s">
        <v>829</v>
      </c>
    </row>
    <row r="1130" spans="1:6" ht="30" x14ac:dyDescent="0.25">
      <c r="A1130" s="57" t="s">
        <v>1238</v>
      </c>
      <c r="B1130" s="58" t="str">
        <f t="shared" si="34"/>
        <v xml:space="preserve"> 72" Steel AWWA C200 Water Pipe, CLSM Backfill (Restrained Joints)</v>
      </c>
      <c r="C1130" s="57" t="str">
        <f t="shared" si="35"/>
        <v>3311.1568</v>
      </c>
      <c r="D1130" s="58" t="s">
        <v>694</v>
      </c>
      <c r="E1130" s="57" t="s">
        <v>11</v>
      </c>
      <c r="F1130" s="57" t="s">
        <v>829</v>
      </c>
    </row>
    <row r="1131" spans="1:6" x14ac:dyDescent="0.25">
      <c r="A1131" s="57" t="s">
        <v>1239</v>
      </c>
      <c r="B1131" s="58" t="str">
        <f t="shared" si="34"/>
        <v xml:space="preserve"> 72" Concrete AWWA C303 Water Pipe</v>
      </c>
      <c r="C1131" s="57" t="str">
        <f t="shared" si="35"/>
        <v>3311.1571</v>
      </c>
      <c r="D1131" s="58" t="s">
        <v>694</v>
      </c>
      <c r="E1131" s="57" t="s">
        <v>11</v>
      </c>
      <c r="F1131" s="57" t="s">
        <v>831</v>
      </c>
    </row>
    <row r="1132" spans="1:6" ht="30" x14ac:dyDescent="0.25">
      <c r="A1132" s="57" t="s">
        <v>1240</v>
      </c>
      <c r="B1132" s="58" t="str">
        <f t="shared" si="34"/>
        <v xml:space="preserve"> 72" Concrete AWWA C303 Water Pipe, CSS Backfill</v>
      </c>
      <c r="C1132" s="57" t="str">
        <f t="shared" si="35"/>
        <v>3311.1572</v>
      </c>
      <c r="D1132" s="58" t="s">
        <v>694</v>
      </c>
      <c r="E1132" s="57" t="s">
        <v>11</v>
      </c>
      <c r="F1132" s="57" t="s">
        <v>831</v>
      </c>
    </row>
    <row r="1133" spans="1:6" ht="30" x14ac:dyDescent="0.25">
      <c r="A1133" s="57" t="s">
        <v>1241</v>
      </c>
      <c r="B1133" s="58" t="str">
        <f t="shared" si="34"/>
        <v xml:space="preserve"> 72" Concrete AWWA C303 Water Pipe, Select Backfill</v>
      </c>
      <c r="C1133" s="57" t="str">
        <f t="shared" si="35"/>
        <v>3311.1573</v>
      </c>
      <c r="D1133" s="58" t="s">
        <v>694</v>
      </c>
      <c r="E1133" s="57" t="s">
        <v>11</v>
      </c>
      <c r="F1133" s="57" t="s">
        <v>831</v>
      </c>
    </row>
    <row r="1134" spans="1:6" ht="30" x14ac:dyDescent="0.25">
      <c r="A1134" s="57" t="s">
        <v>1242</v>
      </c>
      <c r="B1134" s="58" t="str">
        <f t="shared" si="34"/>
        <v xml:space="preserve"> 72" Concrete AWWA C303 Water Pipe (Restrained Joints)</v>
      </c>
      <c r="C1134" s="57" t="str">
        <f t="shared" si="35"/>
        <v>3311.1574</v>
      </c>
      <c r="D1134" s="58" t="s">
        <v>694</v>
      </c>
      <c r="E1134" s="57" t="s">
        <v>11</v>
      </c>
      <c r="F1134" s="57" t="s">
        <v>831</v>
      </c>
    </row>
    <row r="1135" spans="1:6" ht="30" x14ac:dyDescent="0.25">
      <c r="A1135" s="57" t="s">
        <v>1243</v>
      </c>
      <c r="B1135" s="58" t="str">
        <f t="shared" si="34"/>
        <v xml:space="preserve"> 72" Concrete AWWA C303 Water Pipe, CSS Backfill (Restrained Joints)</v>
      </c>
      <c r="C1135" s="57" t="str">
        <f t="shared" si="35"/>
        <v>3311.1575</v>
      </c>
      <c r="D1135" s="58" t="s">
        <v>694</v>
      </c>
      <c r="E1135" s="57" t="s">
        <v>11</v>
      </c>
      <c r="F1135" s="57" t="s">
        <v>831</v>
      </c>
    </row>
    <row r="1136" spans="1:6" ht="30" x14ac:dyDescent="0.25">
      <c r="A1136" s="57" t="s">
        <v>1244</v>
      </c>
      <c r="B1136" s="58" t="str">
        <f t="shared" si="34"/>
        <v xml:space="preserve"> 72" Concrete AWWA C303 Water Pipe, Select Backfill (Restrained Joints)</v>
      </c>
      <c r="C1136" s="57" t="str">
        <f t="shared" si="35"/>
        <v>3311.1576</v>
      </c>
      <c r="D1136" s="58" t="s">
        <v>694</v>
      </c>
      <c r="E1136" s="57" t="s">
        <v>11</v>
      </c>
      <c r="F1136" s="57" t="s">
        <v>831</v>
      </c>
    </row>
    <row r="1137" spans="1:6" ht="30" x14ac:dyDescent="0.25">
      <c r="A1137" s="57" t="s">
        <v>1245</v>
      </c>
      <c r="B1137" s="58" t="str">
        <f t="shared" si="34"/>
        <v xml:space="preserve"> 72" Concrete AWWA C303 Water Pipe, CLSM Backfill</v>
      </c>
      <c r="C1137" s="57" t="str">
        <f t="shared" si="35"/>
        <v>3311.1577</v>
      </c>
      <c r="D1137" s="58" t="s">
        <v>694</v>
      </c>
      <c r="E1137" s="57" t="s">
        <v>11</v>
      </c>
      <c r="F1137" s="57" t="s">
        <v>831</v>
      </c>
    </row>
    <row r="1138" spans="1:6" ht="30" x14ac:dyDescent="0.25">
      <c r="A1138" s="57" t="s">
        <v>1246</v>
      </c>
      <c r="B1138" s="58" t="str">
        <f t="shared" si="34"/>
        <v xml:space="preserve"> 72" Concrete AWWA C303 Water Pipe, CLSM Backfill (Restrained Joints)</v>
      </c>
      <c r="C1138" s="57" t="str">
        <f t="shared" si="35"/>
        <v>3311.1578</v>
      </c>
      <c r="D1138" s="58" t="s">
        <v>694</v>
      </c>
      <c r="E1138" s="57" t="s">
        <v>11</v>
      </c>
      <c r="F1138" s="57" t="s">
        <v>831</v>
      </c>
    </row>
    <row r="1139" spans="1:6" x14ac:dyDescent="0.25">
      <c r="A1139" s="57" t="s">
        <v>1247</v>
      </c>
      <c r="B1139" s="58" t="str">
        <f t="shared" si="34"/>
        <v xml:space="preserve"> Fire Hydrant</v>
      </c>
      <c r="C1139" s="57" t="str">
        <f t="shared" si="35"/>
        <v>3312.0001</v>
      </c>
      <c r="D1139" s="58" t="s">
        <v>694</v>
      </c>
      <c r="E1139" s="57" t="s">
        <v>15</v>
      </c>
      <c r="F1139" s="57" t="s">
        <v>29</v>
      </c>
    </row>
    <row r="1140" spans="1:6" x14ac:dyDescent="0.25">
      <c r="A1140" s="57" t="s">
        <v>1248</v>
      </c>
      <c r="B1140" s="58" t="str">
        <f t="shared" si="34"/>
        <v xml:space="preserve"> Water Sampling Station</v>
      </c>
      <c r="C1140" s="57" t="str">
        <f t="shared" si="35"/>
        <v>3312.0002</v>
      </c>
      <c r="D1140" s="58" t="s">
        <v>694</v>
      </c>
      <c r="E1140" s="57" t="s">
        <v>15</v>
      </c>
      <c r="F1140" s="57" t="s">
        <v>1249</v>
      </c>
    </row>
    <row r="1141" spans="1:6" x14ac:dyDescent="0.25">
      <c r="A1141" s="57" t="s">
        <v>1250</v>
      </c>
      <c r="B1141" s="58" t="str">
        <f t="shared" si="34"/>
        <v xml:space="preserve"> Connection to Existing 16" Water Main</v>
      </c>
      <c r="C1141" s="57" t="str">
        <f t="shared" si="35"/>
        <v>3312.0106</v>
      </c>
      <c r="D1141" s="58" t="s">
        <v>694</v>
      </c>
      <c r="E1141" s="57" t="s">
        <v>15</v>
      </c>
      <c r="F1141" s="57" t="s">
        <v>30</v>
      </c>
    </row>
    <row r="1142" spans="1:6" x14ac:dyDescent="0.25">
      <c r="A1142" s="57" t="s">
        <v>1251</v>
      </c>
      <c r="B1142" s="58" t="str">
        <f t="shared" si="34"/>
        <v xml:space="preserve"> Connection to Existing 20" Water Main</v>
      </c>
      <c r="C1142" s="57" t="str">
        <f t="shared" si="35"/>
        <v>3312.0107</v>
      </c>
      <c r="D1142" s="58" t="s">
        <v>694</v>
      </c>
      <c r="E1142" s="57" t="s">
        <v>15</v>
      </c>
      <c r="F1142" s="57" t="s">
        <v>30</v>
      </c>
    </row>
    <row r="1143" spans="1:6" x14ac:dyDescent="0.25">
      <c r="A1143" s="57" t="s">
        <v>1252</v>
      </c>
      <c r="B1143" s="58" t="str">
        <f t="shared" si="34"/>
        <v xml:space="preserve"> Connection to Existing 24" Water Main</v>
      </c>
      <c r="C1143" s="57" t="str">
        <f t="shared" si="35"/>
        <v>3312.0108</v>
      </c>
      <c r="D1143" s="58" t="s">
        <v>694</v>
      </c>
      <c r="E1143" s="57" t="s">
        <v>15</v>
      </c>
      <c r="F1143" s="57" t="s">
        <v>30</v>
      </c>
    </row>
    <row r="1144" spans="1:6" x14ac:dyDescent="0.25">
      <c r="A1144" s="57" t="s">
        <v>1253</v>
      </c>
      <c r="B1144" s="58" t="str">
        <f t="shared" si="34"/>
        <v xml:space="preserve"> Connection to Existing 30" Water Main</v>
      </c>
      <c r="C1144" s="57" t="str">
        <f t="shared" si="35"/>
        <v>3312.0109</v>
      </c>
      <c r="D1144" s="58" t="s">
        <v>694</v>
      </c>
      <c r="E1144" s="57" t="s">
        <v>15</v>
      </c>
      <c r="F1144" s="57" t="s">
        <v>30</v>
      </c>
    </row>
    <row r="1145" spans="1:6" x14ac:dyDescent="0.25">
      <c r="A1145" s="57" t="s">
        <v>1254</v>
      </c>
      <c r="B1145" s="58" t="str">
        <f t="shared" si="34"/>
        <v xml:space="preserve"> Connection to Existing 36" Water Main</v>
      </c>
      <c r="C1145" s="57" t="str">
        <f t="shared" si="35"/>
        <v>3312.0110</v>
      </c>
      <c r="D1145" s="58" t="s">
        <v>694</v>
      </c>
      <c r="E1145" s="57" t="s">
        <v>15</v>
      </c>
      <c r="F1145" s="57" t="s">
        <v>30</v>
      </c>
    </row>
    <row r="1146" spans="1:6" x14ac:dyDescent="0.25">
      <c r="A1146" s="57" t="s">
        <v>1255</v>
      </c>
      <c r="B1146" s="58" t="str">
        <f t="shared" si="34"/>
        <v xml:space="preserve"> Connection to Existing 42" Water Main</v>
      </c>
      <c r="C1146" s="57" t="str">
        <f t="shared" si="35"/>
        <v>3312.0111</v>
      </c>
      <c r="D1146" s="58" t="s">
        <v>694</v>
      </c>
      <c r="E1146" s="57" t="s">
        <v>15</v>
      </c>
      <c r="F1146" s="57" t="s">
        <v>30</v>
      </c>
    </row>
    <row r="1147" spans="1:6" x14ac:dyDescent="0.25">
      <c r="A1147" s="57" t="s">
        <v>1256</v>
      </c>
      <c r="B1147" s="58" t="str">
        <f t="shared" si="34"/>
        <v xml:space="preserve"> Connection to Existing 48" Water Main</v>
      </c>
      <c r="C1147" s="57" t="str">
        <f t="shared" si="35"/>
        <v>3312.0112</v>
      </c>
      <c r="D1147" s="58" t="s">
        <v>694</v>
      </c>
      <c r="E1147" s="57" t="s">
        <v>15</v>
      </c>
      <c r="F1147" s="57" t="s">
        <v>30</v>
      </c>
    </row>
    <row r="1148" spans="1:6" x14ac:dyDescent="0.25">
      <c r="A1148" s="57" t="s">
        <v>1257</v>
      </c>
      <c r="B1148" s="58" t="str">
        <f t="shared" si="34"/>
        <v xml:space="preserve"> Connection to Existing 54" Water Main</v>
      </c>
      <c r="C1148" s="57" t="str">
        <f t="shared" si="35"/>
        <v>3312.0113</v>
      </c>
      <c r="D1148" s="58" t="s">
        <v>694</v>
      </c>
      <c r="E1148" s="57" t="s">
        <v>15</v>
      </c>
      <c r="F1148" s="57" t="s">
        <v>30</v>
      </c>
    </row>
    <row r="1149" spans="1:6" x14ac:dyDescent="0.25">
      <c r="A1149" s="57" t="s">
        <v>1258</v>
      </c>
      <c r="B1149" s="58" t="str">
        <f t="shared" si="34"/>
        <v xml:space="preserve"> Connection to Existing 60" Water Main</v>
      </c>
      <c r="C1149" s="57" t="str">
        <f t="shared" si="35"/>
        <v>3312.0114</v>
      </c>
      <c r="D1149" s="58" t="s">
        <v>694</v>
      </c>
      <c r="E1149" s="57" t="s">
        <v>15</v>
      </c>
      <c r="F1149" s="57" t="s">
        <v>30</v>
      </c>
    </row>
    <row r="1150" spans="1:6" x14ac:dyDescent="0.25">
      <c r="A1150" s="57" t="s">
        <v>1259</v>
      </c>
      <c r="B1150" s="58" t="str">
        <f t="shared" si="34"/>
        <v xml:space="preserve"> Connection to Existing 66" Water Main</v>
      </c>
      <c r="C1150" s="57" t="str">
        <f t="shared" si="35"/>
        <v>3312.0115</v>
      </c>
      <c r="D1150" s="58" t="s">
        <v>694</v>
      </c>
      <c r="E1150" s="57" t="s">
        <v>15</v>
      </c>
      <c r="F1150" s="57" t="s">
        <v>30</v>
      </c>
    </row>
    <row r="1151" spans="1:6" x14ac:dyDescent="0.25">
      <c r="A1151" s="57" t="s">
        <v>1260</v>
      </c>
      <c r="B1151" s="58" t="str">
        <f t="shared" si="34"/>
        <v xml:space="preserve"> Connection to Existing 72" Water Main</v>
      </c>
      <c r="C1151" s="57" t="str">
        <f t="shared" si="35"/>
        <v>3312.0116</v>
      </c>
      <c r="D1151" s="58" t="s">
        <v>694</v>
      </c>
      <c r="E1151" s="57" t="s">
        <v>15</v>
      </c>
      <c r="F1151" s="57" t="s">
        <v>30</v>
      </c>
    </row>
    <row r="1152" spans="1:6" x14ac:dyDescent="0.25">
      <c r="A1152" s="57" t="s">
        <v>1261</v>
      </c>
      <c r="B1152" s="58" t="str">
        <f t="shared" si="34"/>
        <v xml:space="preserve"> Connection to Existing 4"-12" Water Main</v>
      </c>
      <c r="C1152" s="57" t="str">
        <f t="shared" si="35"/>
        <v>3312.0117</v>
      </c>
      <c r="D1152" s="58" t="s">
        <v>694</v>
      </c>
      <c r="E1152" s="57" t="s">
        <v>15</v>
      </c>
      <c r="F1152" s="57" t="s">
        <v>30</v>
      </c>
    </row>
    <row r="1153" spans="1:6" x14ac:dyDescent="0.25">
      <c r="A1153" s="57" t="s">
        <v>1262</v>
      </c>
      <c r="B1153" s="58" t="str">
        <f t="shared" si="34"/>
        <v xml:space="preserve"> 2" Combination Air Valve Assembly for Water</v>
      </c>
      <c r="C1153" s="57" t="str">
        <f t="shared" si="35"/>
        <v>3312.1002</v>
      </c>
      <c r="D1153" s="58" t="s">
        <v>694</v>
      </c>
      <c r="E1153" s="57" t="s">
        <v>15</v>
      </c>
      <c r="F1153" s="57" t="s">
        <v>1263</v>
      </c>
    </row>
    <row r="1154" spans="1:6" x14ac:dyDescent="0.25">
      <c r="A1154" s="57" t="s">
        <v>1264</v>
      </c>
      <c r="B1154" s="58" t="str">
        <f t="shared" si="34"/>
        <v xml:space="preserve"> 3" Combination Air Valve Assembly for Water</v>
      </c>
      <c r="C1154" s="57" t="str">
        <f t="shared" si="35"/>
        <v>3312.1003</v>
      </c>
      <c r="D1154" s="58" t="s">
        <v>694</v>
      </c>
      <c r="E1154" s="57" t="s">
        <v>15</v>
      </c>
      <c r="F1154" s="57" t="s">
        <v>1263</v>
      </c>
    </row>
    <row r="1155" spans="1:6" x14ac:dyDescent="0.25">
      <c r="A1155" s="57" t="s">
        <v>1265</v>
      </c>
      <c r="B1155" s="58" t="str">
        <f t="shared" ref="B1155:B1218" si="36">RIGHT(A1155,LEN(A1155)-FIND(" ",A1155))</f>
        <v xml:space="preserve"> 4" Combination Air Valve Assembly for Water</v>
      </c>
      <c r="C1155" s="57" t="str">
        <f t="shared" ref="C1155:C1218" si="37">LEFT(A1155,9)</f>
        <v>3312.1004</v>
      </c>
      <c r="D1155" s="58" t="s">
        <v>694</v>
      </c>
      <c r="E1155" s="57" t="s">
        <v>15</v>
      </c>
      <c r="F1155" s="57" t="s">
        <v>1263</v>
      </c>
    </row>
    <row r="1156" spans="1:6" x14ac:dyDescent="0.25">
      <c r="A1156" s="57" t="s">
        <v>1266</v>
      </c>
      <c r="B1156" s="58" t="str">
        <f t="shared" si="36"/>
        <v xml:space="preserve"> 6" Combination Air Valve Assembly for Water</v>
      </c>
      <c r="C1156" s="57" t="str">
        <f t="shared" si="37"/>
        <v>3312.1005</v>
      </c>
      <c r="D1156" s="58" t="s">
        <v>694</v>
      </c>
      <c r="E1156" s="57" t="s">
        <v>15</v>
      </c>
      <c r="F1156" s="57" t="s">
        <v>1263</v>
      </c>
    </row>
    <row r="1157" spans="1:6" x14ac:dyDescent="0.25">
      <c r="A1157" s="57" t="s">
        <v>1267</v>
      </c>
      <c r="B1157" s="58" t="str">
        <f t="shared" si="36"/>
        <v xml:space="preserve"> 8" Combination Air Valve Assembly for Water</v>
      </c>
      <c r="C1157" s="57" t="str">
        <f t="shared" si="37"/>
        <v>3312.1006</v>
      </c>
      <c r="D1157" s="58" t="s">
        <v>694</v>
      </c>
      <c r="E1157" s="57" t="s">
        <v>15</v>
      </c>
      <c r="F1157" s="57" t="s">
        <v>1263</v>
      </c>
    </row>
    <row r="1158" spans="1:6" x14ac:dyDescent="0.25">
      <c r="A1158" s="57" t="s">
        <v>1268</v>
      </c>
      <c r="B1158" s="58" t="str">
        <f t="shared" si="36"/>
        <v xml:space="preserve"> 1" Water Service, Meter Reconnection</v>
      </c>
      <c r="C1158" s="57" t="str">
        <f t="shared" si="37"/>
        <v>3312.2001</v>
      </c>
      <c r="D1158" s="58" t="s">
        <v>694</v>
      </c>
      <c r="E1158" s="57" t="s">
        <v>15</v>
      </c>
      <c r="F1158" s="57" t="s">
        <v>31</v>
      </c>
    </row>
    <row r="1159" spans="1:6" x14ac:dyDescent="0.25">
      <c r="A1159" s="57" t="s">
        <v>1269</v>
      </c>
      <c r="B1159" s="58" t="str">
        <f t="shared" si="36"/>
        <v xml:space="preserve"> 1" Bored Water Service</v>
      </c>
      <c r="C1159" s="57" t="str">
        <f t="shared" si="37"/>
        <v>3312.2002</v>
      </c>
      <c r="D1159" s="58" t="s">
        <v>694</v>
      </c>
      <c r="E1159" s="57" t="s">
        <v>15</v>
      </c>
      <c r="F1159" s="57" t="s">
        <v>31</v>
      </c>
    </row>
    <row r="1160" spans="1:6" x14ac:dyDescent="0.25">
      <c r="A1160" s="57" t="s">
        <v>1270</v>
      </c>
      <c r="B1160" s="58" t="str">
        <f t="shared" si="36"/>
        <v xml:space="preserve"> 1" Water Service</v>
      </c>
      <c r="C1160" s="57" t="str">
        <f t="shared" si="37"/>
        <v>3312.2003</v>
      </c>
      <c r="D1160" s="58" t="s">
        <v>694</v>
      </c>
      <c r="E1160" s="57" t="s">
        <v>15</v>
      </c>
      <c r="F1160" s="57" t="s">
        <v>31</v>
      </c>
    </row>
    <row r="1161" spans="1:6" x14ac:dyDescent="0.25">
      <c r="A1161" s="57" t="s">
        <v>1271</v>
      </c>
      <c r="B1161" s="58" t="str">
        <f t="shared" si="36"/>
        <v xml:space="preserve"> 1" Private Water Service</v>
      </c>
      <c r="C1161" s="57" t="str">
        <f t="shared" si="37"/>
        <v>3312.2004</v>
      </c>
      <c r="D1161" s="58" t="s">
        <v>694</v>
      </c>
      <c r="E1161" s="57" t="s">
        <v>11</v>
      </c>
      <c r="F1161" s="57" t="s">
        <v>31</v>
      </c>
    </row>
    <row r="1162" spans="1:6" x14ac:dyDescent="0.25">
      <c r="A1162" s="57" t="s">
        <v>1272</v>
      </c>
      <c r="B1162" s="58" t="str">
        <f t="shared" si="36"/>
        <v xml:space="preserve"> 1 1/2" Water Service, Meter Reconnection</v>
      </c>
      <c r="C1162" s="57" t="str">
        <f t="shared" si="37"/>
        <v>3312.2101</v>
      </c>
      <c r="D1162" s="58" t="s">
        <v>694</v>
      </c>
      <c r="E1162" s="57" t="s">
        <v>15</v>
      </c>
      <c r="F1162" s="57" t="s">
        <v>31</v>
      </c>
    </row>
    <row r="1163" spans="1:6" x14ac:dyDescent="0.25">
      <c r="A1163" s="57" t="s">
        <v>1273</v>
      </c>
      <c r="B1163" s="58" t="str">
        <f t="shared" si="36"/>
        <v xml:space="preserve"> 1 1/2" Bored Water Service</v>
      </c>
      <c r="C1163" s="57" t="str">
        <f t="shared" si="37"/>
        <v>3312.2102</v>
      </c>
      <c r="D1163" s="58" t="s">
        <v>694</v>
      </c>
      <c r="E1163" s="57" t="s">
        <v>15</v>
      </c>
      <c r="F1163" s="57" t="s">
        <v>31</v>
      </c>
    </row>
    <row r="1164" spans="1:6" x14ac:dyDescent="0.25">
      <c r="A1164" s="57" t="s">
        <v>1274</v>
      </c>
      <c r="B1164" s="58" t="str">
        <f t="shared" si="36"/>
        <v xml:space="preserve"> 1 1/2" Water Service</v>
      </c>
      <c r="C1164" s="57" t="str">
        <f t="shared" si="37"/>
        <v>3312.2103</v>
      </c>
      <c r="D1164" s="58" t="s">
        <v>694</v>
      </c>
      <c r="E1164" s="57" t="s">
        <v>15</v>
      </c>
      <c r="F1164" s="57" t="s">
        <v>31</v>
      </c>
    </row>
    <row r="1165" spans="1:6" x14ac:dyDescent="0.25">
      <c r="A1165" s="57" t="s">
        <v>1275</v>
      </c>
      <c r="B1165" s="58" t="str">
        <f t="shared" si="36"/>
        <v xml:space="preserve"> 1 1/2" Private Water Service</v>
      </c>
      <c r="C1165" s="57" t="str">
        <f t="shared" si="37"/>
        <v>3312.2104</v>
      </c>
      <c r="D1165" s="58" t="s">
        <v>694</v>
      </c>
      <c r="E1165" s="57" t="s">
        <v>11</v>
      </c>
      <c r="F1165" s="57" t="s">
        <v>31</v>
      </c>
    </row>
    <row r="1166" spans="1:6" x14ac:dyDescent="0.25">
      <c r="A1166" s="57" t="s">
        <v>1276</v>
      </c>
      <c r="B1166" s="58" t="str">
        <f t="shared" si="36"/>
        <v xml:space="preserve"> 2" Water Service, Meter  Reconnection</v>
      </c>
      <c r="C1166" s="57" t="str">
        <f t="shared" si="37"/>
        <v>3312.2201</v>
      </c>
      <c r="D1166" s="58" t="s">
        <v>694</v>
      </c>
      <c r="E1166" s="57" t="s">
        <v>15</v>
      </c>
      <c r="F1166" s="57" t="s">
        <v>31</v>
      </c>
    </row>
    <row r="1167" spans="1:6" x14ac:dyDescent="0.25">
      <c r="A1167" s="57" t="s">
        <v>1277</v>
      </c>
      <c r="B1167" s="58" t="str">
        <f t="shared" si="36"/>
        <v xml:space="preserve"> 2" Bored Water Service</v>
      </c>
      <c r="C1167" s="57" t="str">
        <f t="shared" si="37"/>
        <v>3312.2202</v>
      </c>
      <c r="D1167" s="58" t="s">
        <v>694</v>
      </c>
      <c r="E1167" s="57" t="s">
        <v>15</v>
      </c>
      <c r="F1167" s="57" t="s">
        <v>31</v>
      </c>
    </row>
    <row r="1168" spans="1:6" x14ac:dyDescent="0.25">
      <c r="A1168" s="57" t="s">
        <v>1278</v>
      </c>
      <c r="B1168" s="58" t="str">
        <f t="shared" si="36"/>
        <v xml:space="preserve"> 2" Water Service</v>
      </c>
      <c r="C1168" s="57" t="str">
        <f t="shared" si="37"/>
        <v>3312.2203</v>
      </c>
      <c r="D1168" s="58" t="s">
        <v>694</v>
      </c>
      <c r="E1168" s="57" t="s">
        <v>15</v>
      </c>
      <c r="F1168" s="57" t="s">
        <v>31</v>
      </c>
    </row>
    <row r="1169" spans="1:6" x14ac:dyDescent="0.25">
      <c r="A1169" s="57" t="s">
        <v>1279</v>
      </c>
      <c r="B1169" s="58" t="str">
        <f t="shared" si="36"/>
        <v xml:space="preserve"> 2" Private Water Service</v>
      </c>
      <c r="C1169" s="57" t="str">
        <f t="shared" si="37"/>
        <v>3312.2204</v>
      </c>
      <c r="D1169" s="58" t="s">
        <v>694</v>
      </c>
      <c r="E1169" s="57" t="s">
        <v>11</v>
      </c>
      <c r="F1169" s="57" t="s">
        <v>31</v>
      </c>
    </row>
    <row r="1170" spans="1:6" x14ac:dyDescent="0.25">
      <c r="A1170" s="57" t="s">
        <v>1280</v>
      </c>
      <c r="B1170" s="58" t="str">
        <f t="shared" si="36"/>
        <v xml:space="preserve"> 3" Water Meter and Vault</v>
      </c>
      <c r="C1170" s="57" t="str">
        <f t="shared" si="37"/>
        <v>3312.2801</v>
      </c>
      <c r="D1170" s="58" t="s">
        <v>694</v>
      </c>
      <c r="E1170" s="57" t="s">
        <v>15</v>
      </c>
      <c r="F1170" s="57" t="s">
        <v>1281</v>
      </c>
    </row>
    <row r="1171" spans="1:6" x14ac:dyDescent="0.25">
      <c r="A1171" s="57" t="s">
        <v>1282</v>
      </c>
      <c r="B1171" s="58" t="str">
        <f t="shared" si="36"/>
        <v xml:space="preserve"> 4" Water Meter and Vault</v>
      </c>
      <c r="C1171" s="57" t="str">
        <f t="shared" si="37"/>
        <v>3312.2802</v>
      </c>
      <c r="D1171" s="58" t="s">
        <v>694</v>
      </c>
      <c r="E1171" s="57" t="s">
        <v>15</v>
      </c>
      <c r="F1171" s="57" t="s">
        <v>1281</v>
      </c>
    </row>
    <row r="1172" spans="1:6" x14ac:dyDescent="0.25">
      <c r="A1172" s="57" t="s">
        <v>1283</v>
      </c>
      <c r="B1172" s="58" t="str">
        <f t="shared" si="36"/>
        <v xml:space="preserve"> 6" Water Meter and Vault</v>
      </c>
      <c r="C1172" s="57" t="str">
        <f t="shared" si="37"/>
        <v>3312.2803</v>
      </c>
      <c r="D1172" s="58" t="s">
        <v>694</v>
      </c>
      <c r="E1172" s="57" t="s">
        <v>15</v>
      </c>
      <c r="F1172" s="57" t="s">
        <v>1281</v>
      </c>
    </row>
    <row r="1173" spans="1:6" x14ac:dyDescent="0.25">
      <c r="A1173" s="57" t="s">
        <v>1284</v>
      </c>
      <c r="B1173" s="58" t="str">
        <f t="shared" si="36"/>
        <v xml:space="preserve"> 8" Water Meter and Vault</v>
      </c>
      <c r="C1173" s="57" t="str">
        <f t="shared" si="37"/>
        <v>3312.2804</v>
      </c>
      <c r="D1173" s="58" t="s">
        <v>694</v>
      </c>
      <c r="E1173" s="57" t="s">
        <v>15</v>
      </c>
      <c r="F1173" s="57" t="s">
        <v>1281</v>
      </c>
    </row>
    <row r="1174" spans="1:6" x14ac:dyDescent="0.25">
      <c r="A1174" s="57" t="s">
        <v>1285</v>
      </c>
      <c r="B1174" s="58" t="str">
        <f t="shared" si="36"/>
        <v xml:space="preserve"> 10" Water Meter and Vault</v>
      </c>
      <c r="C1174" s="57" t="str">
        <f t="shared" si="37"/>
        <v>3312.2805</v>
      </c>
      <c r="D1174" s="58" t="s">
        <v>694</v>
      </c>
      <c r="E1174" s="57" t="s">
        <v>15</v>
      </c>
      <c r="F1174" s="57" t="s">
        <v>1281</v>
      </c>
    </row>
    <row r="1175" spans="1:6" x14ac:dyDescent="0.25">
      <c r="A1175" s="57" t="s">
        <v>1286</v>
      </c>
      <c r="B1175" s="58" t="str">
        <f t="shared" si="36"/>
        <v xml:space="preserve"> 4" Gate Valve</v>
      </c>
      <c r="C1175" s="57" t="str">
        <f t="shared" si="37"/>
        <v>3312.3001</v>
      </c>
      <c r="D1175" s="58" t="s">
        <v>694</v>
      </c>
      <c r="E1175" s="57" t="s">
        <v>15</v>
      </c>
      <c r="F1175" s="57" t="s">
        <v>32</v>
      </c>
    </row>
    <row r="1176" spans="1:6" x14ac:dyDescent="0.25">
      <c r="A1176" s="57" t="s">
        <v>1287</v>
      </c>
      <c r="B1176" s="58" t="str">
        <f t="shared" si="36"/>
        <v xml:space="preserve"> 6" Gate Valve</v>
      </c>
      <c r="C1176" s="57" t="str">
        <f t="shared" si="37"/>
        <v>3312.3002</v>
      </c>
      <c r="D1176" s="58" t="s">
        <v>694</v>
      </c>
      <c r="E1176" s="57" t="s">
        <v>15</v>
      </c>
      <c r="F1176" s="57" t="s">
        <v>32</v>
      </c>
    </row>
    <row r="1177" spans="1:6" x14ac:dyDescent="0.25">
      <c r="A1177" s="57" t="s">
        <v>1288</v>
      </c>
      <c r="B1177" s="58" t="str">
        <f t="shared" si="36"/>
        <v xml:space="preserve"> 8" Gate Valve</v>
      </c>
      <c r="C1177" s="57" t="str">
        <f t="shared" si="37"/>
        <v>3312.3003</v>
      </c>
      <c r="D1177" s="58" t="s">
        <v>694</v>
      </c>
      <c r="E1177" s="57" t="s">
        <v>15</v>
      </c>
      <c r="F1177" s="57" t="s">
        <v>32</v>
      </c>
    </row>
    <row r="1178" spans="1:6" x14ac:dyDescent="0.25">
      <c r="A1178" s="57" t="s">
        <v>1289</v>
      </c>
      <c r="B1178" s="58" t="str">
        <f t="shared" si="36"/>
        <v xml:space="preserve"> 10" Gate Valve</v>
      </c>
      <c r="C1178" s="57" t="str">
        <f t="shared" si="37"/>
        <v>3312.3004</v>
      </c>
      <c r="D1178" s="58" t="s">
        <v>694</v>
      </c>
      <c r="E1178" s="57" t="s">
        <v>15</v>
      </c>
      <c r="F1178" s="57" t="s">
        <v>32</v>
      </c>
    </row>
    <row r="1179" spans="1:6" x14ac:dyDescent="0.25">
      <c r="A1179" s="57" t="s">
        <v>1290</v>
      </c>
      <c r="B1179" s="58" t="str">
        <f t="shared" si="36"/>
        <v xml:space="preserve"> 12" Gate Valve</v>
      </c>
      <c r="C1179" s="57" t="str">
        <f t="shared" si="37"/>
        <v>3312.3005</v>
      </c>
      <c r="D1179" s="58" t="s">
        <v>694</v>
      </c>
      <c r="E1179" s="57" t="s">
        <v>15</v>
      </c>
      <c r="F1179" s="57" t="s">
        <v>32</v>
      </c>
    </row>
    <row r="1180" spans="1:6" x14ac:dyDescent="0.25">
      <c r="A1180" s="57" t="s">
        <v>1291</v>
      </c>
      <c r="B1180" s="58" t="str">
        <f t="shared" si="36"/>
        <v xml:space="preserve"> 16" Gate Valve w/ Vault</v>
      </c>
      <c r="C1180" s="57" t="str">
        <f t="shared" si="37"/>
        <v>3312.3006</v>
      </c>
      <c r="D1180" s="58" t="s">
        <v>694</v>
      </c>
      <c r="E1180" s="57" t="s">
        <v>15</v>
      </c>
      <c r="F1180" s="57" t="s">
        <v>32</v>
      </c>
    </row>
    <row r="1181" spans="1:6" x14ac:dyDescent="0.25">
      <c r="A1181" s="57" t="s">
        <v>1292</v>
      </c>
      <c r="B1181" s="58" t="str">
        <f t="shared" si="36"/>
        <v xml:space="preserve"> 20" Gate Valve w/ Vault</v>
      </c>
      <c r="C1181" s="57" t="str">
        <f t="shared" si="37"/>
        <v>3312.3007</v>
      </c>
      <c r="D1181" s="58" t="s">
        <v>694</v>
      </c>
      <c r="E1181" s="57" t="s">
        <v>15</v>
      </c>
      <c r="F1181" s="57" t="s">
        <v>32</v>
      </c>
    </row>
    <row r="1182" spans="1:6" x14ac:dyDescent="0.25">
      <c r="A1182" s="57" t="s">
        <v>1293</v>
      </c>
      <c r="B1182" s="58" t="str">
        <f t="shared" si="36"/>
        <v xml:space="preserve"> 24" Gate Valve w/ Vault</v>
      </c>
      <c r="C1182" s="57" t="str">
        <f t="shared" si="37"/>
        <v>3312.3008</v>
      </c>
      <c r="D1182" s="58" t="s">
        <v>694</v>
      </c>
      <c r="E1182" s="57" t="s">
        <v>15</v>
      </c>
      <c r="F1182" s="57" t="s">
        <v>32</v>
      </c>
    </row>
    <row r="1183" spans="1:6" x14ac:dyDescent="0.25">
      <c r="A1183" s="57" t="s">
        <v>1294</v>
      </c>
      <c r="B1183" s="58" t="str">
        <f t="shared" si="36"/>
        <v xml:space="preserve"> 30" Gate Valve w/ Vault</v>
      </c>
      <c r="C1183" s="57" t="str">
        <f t="shared" si="37"/>
        <v>3312.3009</v>
      </c>
      <c r="D1183" s="58" t="s">
        <v>694</v>
      </c>
      <c r="E1183" s="57" t="s">
        <v>15</v>
      </c>
      <c r="F1183" s="57" t="s">
        <v>32</v>
      </c>
    </row>
    <row r="1184" spans="1:6" x14ac:dyDescent="0.25">
      <c r="A1184" s="57" t="s">
        <v>1295</v>
      </c>
      <c r="B1184" s="58" t="str">
        <f t="shared" si="36"/>
        <v xml:space="preserve"> 36" Gate Valve w/ Vault</v>
      </c>
      <c r="C1184" s="57" t="str">
        <f t="shared" si="37"/>
        <v>3312.3010</v>
      </c>
      <c r="D1184" s="58" t="s">
        <v>694</v>
      </c>
      <c r="E1184" s="57" t="s">
        <v>15</v>
      </c>
      <c r="F1184" s="57" t="s">
        <v>32</v>
      </c>
    </row>
    <row r="1185" spans="1:6" x14ac:dyDescent="0.25">
      <c r="A1185" s="57" t="s">
        <v>1296</v>
      </c>
      <c r="B1185" s="58" t="str">
        <f t="shared" si="36"/>
        <v xml:space="preserve"> 42" Gate Valve w/ Vault</v>
      </c>
      <c r="C1185" s="57" t="str">
        <f t="shared" si="37"/>
        <v>3312.3011</v>
      </c>
      <c r="D1185" s="58" t="s">
        <v>694</v>
      </c>
      <c r="E1185" s="57" t="s">
        <v>15</v>
      </c>
      <c r="F1185" s="57" t="s">
        <v>32</v>
      </c>
    </row>
    <row r="1186" spans="1:6" x14ac:dyDescent="0.25">
      <c r="A1186" s="57" t="s">
        <v>1297</v>
      </c>
      <c r="B1186" s="58" t="str">
        <f t="shared" si="36"/>
        <v xml:space="preserve"> 48" Gate Valve w/ Vault</v>
      </c>
      <c r="C1186" s="57" t="str">
        <f t="shared" si="37"/>
        <v>3312.3012</v>
      </c>
      <c r="D1186" s="58" t="s">
        <v>694</v>
      </c>
      <c r="E1186" s="57" t="s">
        <v>15</v>
      </c>
      <c r="F1186" s="57" t="s">
        <v>32</v>
      </c>
    </row>
    <row r="1187" spans="1:6" x14ac:dyDescent="0.25">
      <c r="A1187" s="57" t="s">
        <v>1298</v>
      </c>
      <c r="B1187" s="58" t="str">
        <f t="shared" si="36"/>
        <v xml:space="preserve"> 4" Cut-in Gate Valve</v>
      </c>
      <c r="C1187" s="57" t="str">
        <f t="shared" si="37"/>
        <v>3312.3101</v>
      </c>
      <c r="D1187" s="58" t="s">
        <v>694</v>
      </c>
      <c r="E1187" s="57" t="s">
        <v>15</v>
      </c>
      <c r="F1187" s="57" t="s">
        <v>32</v>
      </c>
    </row>
    <row r="1188" spans="1:6" x14ac:dyDescent="0.25">
      <c r="A1188" s="57" t="s">
        <v>1299</v>
      </c>
      <c r="B1188" s="58" t="str">
        <f t="shared" si="36"/>
        <v xml:space="preserve"> 6" Cut-in Gate Valve</v>
      </c>
      <c r="C1188" s="57" t="str">
        <f t="shared" si="37"/>
        <v>3312.3102</v>
      </c>
      <c r="D1188" s="58" t="s">
        <v>694</v>
      </c>
      <c r="E1188" s="57" t="s">
        <v>15</v>
      </c>
      <c r="F1188" s="57" t="s">
        <v>32</v>
      </c>
    </row>
    <row r="1189" spans="1:6" x14ac:dyDescent="0.25">
      <c r="A1189" s="57" t="s">
        <v>1300</v>
      </c>
      <c r="B1189" s="58" t="str">
        <f t="shared" si="36"/>
        <v xml:space="preserve"> 8" Cut-in Gate Valve</v>
      </c>
      <c r="C1189" s="57" t="str">
        <f t="shared" si="37"/>
        <v>3312.3103</v>
      </c>
      <c r="D1189" s="58" t="s">
        <v>694</v>
      </c>
      <c r="E1189" s="57" t="s">
        <v>15</v>
      </c>
      <c r="F1189" s="57" t="s">
        <v>32</v>
      </c>
    </row>
    <row r="1190" spans="1:6" x14ac:dyDescent="0.25">
      <c r="A1190" s="57" t="s">
        <v>1301</v>
      </c>
      <c r="B1190" s="58" t="str">
        <f t="shared" si="36"/>
        <v xml:space="preserve"> 10" Cut-in Gate Valve</v>
      </c>
      <c r="C1190" s="57" t="str">
        <f t="shared" si="37"/>
        <v>3312.3104</v>
      </c>
      <c r="D1190" s="58" t="s">
        <v>694</v>
      </c>
      <c r="E1190" s="57" t="s">
        <v>15</v>
      </c>
      <c r="F1190" s="57" t="s">
        <v>32</v>
      </c>
    </row>
    <row r="1191" spans="1:6" x14ac:dyDescent="0.25">
      <c r="A1191" s="57" t="s">
        <v>1302</v>
      </c>
      <c r="B1191" s="58" t="str">
        <f t="shared" si="36"/>
        <v xml:space="preserve"> 12" Cut-in Gate Valve</v>
      </c>
      <c r="C1191" s="57" t="str">
        <f t="shared" si="37"/>
        <v>3312.3105</v>
      </c>
      <c r="D1191" s="58" t="s">
        <v>694</v>
      </c>
      <c r="E1191" s="57" t="s">
        <v>15</v>
      </c>
      <c r="F1191" s="57" t="s">
        <v>32</v>
      </c>
    </row>
    <row r="1192" spans="1:6" x14ac:dyDescent="0.25">
      <c r="A1192" s="57" t="s">
        <v>1303</v>
      </c>
      <c r="B1192" s="58" t="str">
        <f t="shared" si="36"/>
        <v xml:space="preserve"> 16" Cut-in Gate Valve w/ Vault</v>
      </c>
      <c r="C1192" s="57" t="str">
        <f t="shared" si="37"/>
        <v>3312.3106</v>
      </c>
      <c r="D1192" s="58" t="s">
        <v>694</v>
      </c>
      <c r="E1192" s="57" t="s">
        <v>15</v>
      </c>
      <c r="F1192" s="57" t="s">
        <v>32</v>
      </c>
    </row>
    <row r="1193" spans="1:6" x14ac:dyDescent="0.25">
      <c r="A1193" s="57" t="s">
        <v>1304</v>
      </c>
      <c r="B1193" s="58" t="str">
        <f t="shared" si="36"/>
        <v xml:space="preserve"> 18" Cut-in Gate Valve w/ Vault</v>
      </c>
      <c r="C1193" s="57" t="str">
        <f t="shared" si="37"/>
        <v>3312.3107</v>
      </c>
      <c r="D1193" s="58" t="s">
        <v>694</v>
      </c>
      <c r="E1193" s="57" t="s">
        <v>15</v>
      </c>
      <c r="F1193" s="57" t="s">
        <v>32</v>
      </c>
    </row>
    <row r="1194" spans="1:6" x14ac:dyDescent="0.25">
      <c r="A1194" s="57" t="s">
        <v>1305</v>
      </c>
      <c r="B1194" s="58" t="str">
        <f t="shared" si="36"/>
        <v xml:space="preserve"> 20" Cut-in Gate Valve w/ Vault</v>
      </c>
      <c r="C1194" s="57" t="str">
        <f t="shared" si="37"/>
        <v>3312.3108</v>
      </c>
      <c r="D1194" s="58" t="s">
        <v>694</v>
      </c>
      <c r="E1194" s="57" t="s">
        <v>15</v>
      </c>
      <c r="F1194" s="57" t="s">
        <v>32</v>
      </c>
    </row>
    <row r="1195" spans="1:6" x14ac:dyDescent="0.25">
      <c r="A1195" s="57" t="s">
        <v>1306</v>
      </c>
      <c r="B1195" s="58" t="str">
        <f t="shared" si="36"/>
        <v xml:space="preserve"> 24" Cut-in Gate Valve w/ Vault</v>
      </c>
      <c r="C1195" s="57" t="str">
        <f t="shared" si="37"/>
        <v>3312.3109</v>
      </c>
      <c r="D1195" s="58" t="s">
        <v>694</v>
      </c>
      <c r="E1195" s="57" t="s">
        <v>15</v>
      </c>
      <c r="F1195" s="57" t="s">
        <v>32</v>
      </c>
    </row>
    <row r="1196" spans="1:6" x14ac:dyDescent="0.25">
      <c r="A1196" s="57" t="s">
        <v>1307</v>
      </c>
      <c r="B1196" s="58" t="str">
        <f t="shared" si="36"/>
        <v xml:space="preserve"> 30" Cut-in Gate Valve w/ Vault</v>
      </c>
      <c r="C1196" s="57" t="str">
        <f t="shared" si="37"/>
        <v>3312.3110</v>
      </c>
      <c r="D1196" s="58" t="s">
        <v>694</v>
      </c>
      <c r="E1196" s="57" t="s">
        <v>15</v>
      </c>
      <c r="F1196" s="57" t="s">
        <v>32</v>
      </c>
    </row>
    <row r="1197" spans="1:6" x14ac:dyDescent="0.25">
      <c r="A1197" s="57" t="s">
        <v>1308</v>
      </c>
      <c r="B1197" s="58" t="str">
        <f t="shared" si="36"/>
        <v xml:space="preserve"> 36" Cut-in Gate Valve w/ Vault</v>
      </c>
      <c r="C1197" s="57" t="str">
        <f t="shared" si="37"/>
        <v>3312.3111</v>
      </c>
      <c r="D1197" s="58" t="s">
        <v>694</v>
      </c>
      <c r="E1197" s="57" t="s">
        <v>15</v>
      </c>
      <c r="F1197" s="57" t="s">
        <v>32</v>
      </c>
    </row>
    <row r="1198" spans="1:6" x14ac:dyDescent="0.25">
      <c r="A1198" s="57" t="s">
        <v>1309</v>
      </c>
      <c r="B1198" s="58" t="str">
        <f t="shared" si="36"/>
        <v xml:space="preserve"> 42" Cut-in Gate Valve w/ Vault</v>
      </c>
      <c r="C1198" s="57" t="str">
        <f t="shared" si="37"/>
        <v>3312.3112</v>
      </c>
      <c r="D1198" s="58" t="s">
        <v>694</v>
      </c>
      <c r="E1198" s="57" t="s">
        <v>15</v>
      </c>
      <c r="F1198" s="57" t="s">
        <v>32</v>
      </c>
    </row>
    <row r="1199" spans="1:6" x14ac:dyDescent="0.25">
      <c r="A1199" s="57" t="s">
        <v>1310</v>
      </c>
      <c r="B1199" s="58" t="str">
        <f t="shared" si="36"/>
        <v xml:space="preserve"> 6" x 4" Tapping Sleeve &amp; Valve</v>
      </c>
      <c r="C1199" s="57" t="str">
        <f t="shared" si="37"/>
        <v>3312.4001</v>
      </c>
      <c r="D1199" s="58" t="s">
        <v>694</v>
      </c>
      <c r="E1199" s="57" t="s">
        <v>15</v>
      </c>
      <c r="F1199" s="57" t="s">
        <v>30</v>
      </c>
    </row>
    <row r="1200" spans="1:6" x14ac:dyDescent="0.25">
      <c r="A1200" s="57" t="s">
        <v>1311</v>
      </c>
      <c r="B1200" s="58" t="str">
        <f t="shared" si="36"/>
        <v xml:space="preserve"> 6" x 6" Tapping Sleeve &amp; Valve</v>
      </c>
      <c r="C1200" s="57" t="str">
        <f t="shared" si="37"/>
        <v>3312.4002</v>
      </c>
      <c r="D1200" s="58" t="s">
        <v>694</v>
      </c>
      <c r="E1200" s="57" t="s">
        <v>15</v>
      </c>
      <c r="F1200" s="57" t="s">
        <v>30</v>
      </c>
    </row>
    <row r="1201" spans="1:6" x14ac:dyDescent="0.25">
      <c r="A1201" s="57" t="s">
        <v>1312</v>
      </c>
      <c r="B1201" s="58" t="str">
        <f t="shared" si="36"/>
        <v xml:space="preserve"> 8" x 4" Tapping Sleeve &amp; Valve</v>
      </c>
      <c r="C1201" s="57" t="str">
        <f t="shared" si="37"/>
        <v>3312.4003</v>
      </c>
      <c r="D1201" s="58" t="s">
        <v>694</v>
      </c>
      <c r="E1201" s="57" t="s">
        <v>15</v>
      </c>
      <c r="F1201" s="57" t="s">
        <v>30</v>
      </c>
    </row>
    <row r="1202" spans="1:6" x14ac:dyDescent="0.25">
      <c r="A1202" s="57" t="s">
        <v>1313</v>
      </c>
      <c r="B1202" s="58" t="str">
        <f t="shared" si="36"/>
        <v xml:space="preserve"> 8" x 6" Tapping Sleeve &amp; Valve</v>
      </c>
      <c r="C1202" s="57" t="str">
        <f t="shared" si="37"/>
        <v>3312.4004</v>
      </c>
      <c r="D1202" s="58" t="s">
        <v>694</v>
      </c>
      <c r="E1202" s="57" t="s">
        <v>15</v>
      </c>
      <c r="F1202" s="57" t="s">
        <v>30</v>
      </c>
    </row>
    <row r="1203" spans="1:6" x14ac:dyDescent="0.25">
      <c r="A1203" s="57" t="s">
        <v>1314</v>
      </c>
      <c r="B1203" s="58" t="str">
        <f t="shared" si="36"/>
        <v xml:space="preserve"> 8" x 8" Tapping Sleeve &amp; Valve</v>
      </c>
      <c r="C1203" s="57" t="str">
        <f t="shared" si="37"/>
        <v>3312.4005</v>
      </c>
      <c r="D1203" s="58" t="s">
        <v>694</v>
      </c>
      <c r="E1203" s="57" t="s">
        <v>15</v>
      </c>
      <c r="F1203" s="57" t="s">
        <v>30</v>
      </c>
    </row>
    <row r="1204" spans="1:6" x14ac:dyDescent="0.25">
      <c r="A1204" s="57" t="s">
        <v>1315</v>
      </c>
      <c r="B1204" s="58" t="str">
        <f t="shared" si="36"/>
        <v xml:space="preserve"> 10" x 4" Tapping Sleeve &amp; Valve</v>
      </c>
      <c r="C1204" s="57" t="str">
        <f t="shared" si="37"/>
        <v>3312.4101</v>
      </c>
      <c r="D1204" s="58" t="s">
        <v>694</v>
      </c>
      <c r="E1204" s="57" t="s">
        <v>15</v>
      </c>
      <c r="F1204" s="57" t="s">
        <v>30</v>
      </c>
    </row>
    <row r="1205" spans="1:6" x14ac:dyDescent="0.25">
      <c r="A1205" s="57" t="s">
        <v>1316</v>
      </c>
      <c r="B1205" s="58" t="str">
        <f t="shared" si="36"/>
        <v xml:space="preserve"> 10" x 6" Tapping Sleeve &amp; Valve</v>
      </c>
      <c r="C1205" s="57" t="str">
        <f t="shared" si="37"/>
        <v>3312.4102</v>
      </c>
      <c r="D1205" s="58" t="s">
        <v>694</v>
      </c>
      <c r="E1205" s="57" t="s">
        <v>15</v>
      </c>
      <c r="F1205" s="57" t="s">
        <v>30</v>
      </c>
    </row>
    <row r="1206" spans="1:6" x14ac:dyDescent="0.25">
      <c r="A1206" s="57" t="s">
        <v>1317</v>
      </c>
      <c r="B1206" s="58" t="str">
        <f t="shared" si="36"/>
        <v xml:space="preserve"> 10" x 8" Tapping Sleeve &amp; Valve</v>
      </c>
      <c r="C1206" s="57" t="str">
        <f t="shared" si="37"/>
        <v>3312.4103</v>
      </c>
      <c r="D1206" s="58" t="s">
        <v>694</v>
      </c>
      <c r="E1206" s="57" t="s">
        <v>15</v>
      </c>
      <c r="F1206" s="57" t="s">
        <v>30</v>
      </c>
    </row>
    <row r="1207" spans="1:6" x14ac:dyDescent="0.25">
      <c r="A1207" s="57" t="s">
        <v>1318</v>
      </c>
      <c r="B1207" s="58" t="str">
        <f t="shared" si="36"/>
        <v xml:space="preserve"> 10" x 10" Tapping Sleeve &amp; Valve</v>
      </c>
      <c r="C1207" s="57" t="str">
        <f t="shared" si="37"/>
        <v>3312.4104</v>
      </c>
      <c r="D1207" s="58" t="s">
        <v>694</v>
      </c>
      <c r="E1207" s="57" t="s">
        <v>15</v>
      </c>
      <c r="F1207" s="57" t="s">
        <v>30</v>
      </c>
    </row>
    <row r="1208" spans="1:6" x14ac:dyDescent="0.25">
      <c r="A1208" s="57" t="s">
        <v>1319</v>
      </c>
      <c r="B1208" s="58" t="str">
        <f t="shared" si="36"/>
        <v xml:space="preserve"> 12" x 4" Tapping Sleeve &amp; Valve</v>
      </c>
      <c r="C1208" s="57" t="str">
        <f t="shared" si="37"/>
        <v>3312.4105</v>
      </c>
      <c r="D1208" s="58" t="s">
        <v>694</v>
      </c>
      <c r="E1208" s="57" t="s">
        <v>15</v>
      </c>
      <c r="F1208" s="57" t="s">
        <v>30</v>
      </c>
    </row>
    <row r="1209" spans="1:6" x14ac:dyDescent="0.25">
      <c r="A1209" s="57" t="s">
        <v>1320</v>
      </c>
      <c r="B1209" s="58" t="str">
        <f t="shared" si="36"/>
        <v xml:space="preserve"> 12" x 6" Tapping Sleeve &amp; Valve</v>
      </c>
      <c r="C1209" s="57" t="str">
        <f t="shared" si="37"/>
        <v>3312.4106</v>
      </c>
      <c r="D1209" s="58" t="s">
        <v>694</v>
      </c>
      <c r="E1209" s="57" t="s">
        <v>15</v>
      </c>
      <c r="F1209" s="57" t="s">
        <v>30</v>
      </c>
    </row>
    <row r="1210" spans="1:6" x14ac:dyDescent="0.25">
      <c r="A1210" s="57" t="s">
        <v>1321</v>
      </c>
      <c r="B1210" s="58" t="str">
        <f t="shared" si="36"/>
        <v xml:space="preserve"> 12" x 8" Tapping Sleeve &amp; Valve</v>
      </c>
      <c r="C1210" s="57" t="str">
        <f t="shared" si="37"/>
        <v>3312.4107</v>
      </c>
      <c r="D1210" s="58" t="s">
        <v>694</v>
      </c>
      <c r="E1210" s="57" t="s">
        <v>15</v>
      </c>
      <c r="F1210" s="57" t="s">
        <v>30</v>
      </c>
    </row>
    <row r="1211" spans="1:6" x14ac:dyDescent="0.25">
      <c r="A1211" s="57" t="s">
        <v>1322</v>
      </c>
      <c r="B1211" s="58" t="str">
        <f t="shared" si="36"/>
        <v xml:space="preserve"> 12" x 10" Tapping Sleeve &amp; Valve</v>
      </c>
      <c r="C1211" s="57" t="str">
        <f t="shared" si="37"/>
        <v>3312.4108</v>
      </c>
      <c r="D1211" s="58" t="s">
        <v>694</v>
      </c>
      <c r="E1211" s="57" t="s">
        <v>15</v>
      </c>
      <c r="F1211" s="57" t="s">
        <v>30</v>
      </c>
    </row>
    <row r="1212" spans="1:6" x14ac:dyDescent="0.25">
      <c r="A1212" s="57" t="s">
        <v>1323</v>
      </c>
      <c r="B1212" s="58" t="str">
        <f t="shared" si="36"/>
        <v xml:space="preserve"> 12" x 12" Tapping Sleeve &amp; Valve</v>
      </c>
      <c r="C1212" s="57" t="str">
        <f t="shared" si="37"/>
        <v>3312.4109</v>
      </c>
      <c r="D1212" s="58" t="s">
        <v>694</v>
      </c>
      <c r="E1212" s="57" t="s">
        <v>15</v>
      </c>
      <c r="F1212" s="57" t="s">
        <v>30</v>
      </c>
    </row>
    <row r="1213" spans="1:6" x14ac:dyDescent="0.25">
      <c r="A1213" s="57" t="s">
        <v>1324</v>
      </c>
      <c r="B1213" s="58" t="str">
        <f t="shared" si="36"/>
        <v xml:space="preserve"> 16" x 4" Tapping Sleeve &amp; Valve</v>
      </c>
      <c r="C1213" s="57" t="str">
        <f t="shared" si="37"/>
        <v>3312.4110</v>
      </c>
      <c r="D1213" s="58" t="s">
        <v>694</v>
      </c>
      <c r="E1213" s="57" t="s">
        <v>15</v>
      </c>
      <c r="F1213" s="57" t="s">
        <v>30</v>
      </c>
    </row>
    <row r="1214" spans="1:6" x14ac:dyDescent="0.25">
      <c r="A1214" s="57" t="s">
        <v>1325</v>
      </c>
      <c r="B1214" s="58" t="str">
        <f t="shared" si="36"/>
        <v xml:space="preserve"> 16" x 6" Tapping Sleeve &amp; Valve</v>
      </c>
      <c r="C1214" s="57" t="str">
        <f t="shared" si="37"/>
        <v>3312.4111</v>
      </c>
      <c r="D1214" s="58" t="s">
        <v>694</v>
      </c>
      <c r="E1214" s="57" t="s">
        <v>15</v>
      </c>
      <c r="F1214" s="57" t="s">
        <v>30</v>
      </c>
    </row>
    <row r="1215" spans="1:6" x14ac:dyDescent="0.25">
      <c r="A1215" s="57" t="s">
        <v>1326</v>
      </c>
      <c r="B1215" s="58" t="str">
        <f t="shared" si="36"/>
        <v xml:space="preserve"> 16" x 8" Tapping Sleeve &amp; Valve</v>
      </c>
      <c r="C1215" s="57" t="str">
        <f t="shared" si="37"/>
        <v>3312.4112</v>
      </c>
      <c r="D1215" s="58" t="s">
        <v>694</v>
      </c>
      <c r="E1215" s="57" t="s">
        <v>15</v>
      </c>
      <c r="F1215" s="57" t="s">
        <v>30</v>
      </c>
    </row>
    <row r="1216" spans="1:6" x14ac:dyDescent="0.25">
      <c r="A1216" s="57" t="s">
        <v>1327</v>
      </c>
      <c r="B1216" s="58" t="str">
        <f t="shared" si="36"/>
        <v xml:space="preserve"> 16" x 10" Tapping Sleeve &amp; Valve</v>
      </c>
      <c r="C1216" s="57" t="str">
        <f t="shared" si="37"/>
        <v>3312.4113</v>
      </c>
      <c r="D1216" s="58" t="s">
        <v>694</v>
      </c>
      <c r="E1216" s="57" t="s">
        <v>15</v>
      </c>
      <c r="F1216" s="57" t="s">
        <v>30</v>
      </c>
    </row>
    <row r="1217" spans="1:6" x14ac:dyDescent="0.25">
      <c r="A1217" s="57" t="s">
        <v>1328</v>
      </c>
      <c r="B1217" s="58" t="str">
        <f t="shared" si="36"/>
        <v xml:space="preserve"> 16" x 12" Tapping Sleeve &amp; Valve</v>
      </c>
      <c r="C1217" s="57" t="str">
        <f t="shared" si="37"/>
        <v>3312.4114</v>
      </c>
      <c r="D1217" s="58" t="s">
        <v>694</v>
      </c>
      <c r="E1217" s="57" t="s">
        <v>15</v>
      </c>
      <c r="F1217" s="57" t="s">
        <v>30</v>
      </c>
    </row>
    <row r="1218" spans="1:6" x14ac:dyDescent="0.25">
      <c r="A1218" s="57" t="s">
        <v>1329</v>
      </c>
      <c r="B1218" s="58" t="str">
        <f t="shared" si="36"/>
        <v xml:space="preserve"> 18" x 4" Tapping Sleeve &amp; Valve</v>
      </c>
      <c r="C1218" s="57" t="str">
        <f t="shared" si="37"/>
        <v>3312.4115</v>
      </c>
      <c r="D1218" s="58" t="s">
        <v>694</v>
      </c>
      <c r="E1218" s="57" t="s">
        <v>15</v>
      </c>
      <c r="F1218" s="57" t="s">
        <v>30</v>
      </c>
    </row>
    <row r="1219" spans="1:6" x14ac:dyDescent="0.25">
      <c r="A1219" s="57" t="s">
        <v>1330</v>
      </c>
      <c r="B1219" s="58" t="str">
        <f t="shared" ref="B1219:B1282" si="38">RIGHT(A1219,LEN(A1219)-FIND(" ",A1219))</f>
        <v xml:space="preserve"> 18" x 6" Tapping Sleeve &amp; Valve</v>
      </c>
      <c r="C1219" s="57" t="str">
        <f t="shared" ref="C1219:C1282" si="39">LEFT(A1219,9)</f>
        <v>3312.4116</v>
      </c>
      <c r="D1219" s="58" t="s">
        <v>694</v>
      </c>
      <c r="E1219" s="57" t="s">
        <v>15</v>
      </c>
      <c r="F1219" s="57" t="s">
        <v>30</v>
      </c>
    </row>
    <row r="1220" spans="1:6" x14ac:dyDescent="0.25">
      <c r="A1220" s="57" t="s">
        <v>1331</v>
      </c>
      <c r="B1220" s="58" t="str">
        <f t="shared" si="38"/>
        <v xml:space="preserve"> 18" x 8" Tapping Sleeve &amp; Valve</v>
      </c>
      <c r="C1220" s="57" t="str">
        <f t="shared" si="39"/>
        <v>3312.4117</v>
      </c>
      <c r="D1220" s="58" t="s">
        <v>694</v>
      </c>
      <c r="E1220" s="57" t="s">
        <v>15</v>
      </c>
      <c r="F1220" s="57" t="s">
        <v>30</v>
      </c>
    </row>
    <row r="1221" spans="1:6" x14ac:dyDescent="0.25">
      <c r="A1221" s="57" t="s">
        <v>1332</v>
      </c>
      <c r="B1221" s="58" t="str">
        <f t="shared" si="38"/>
        <v xml:space="preserve"> 18" x 10" Tapping Sleeve &amp; Valve</v>
      </c>
      <c r="C1221" s="57" t="str">
        <f t="shared" si="39"/>
        <v>3312.4118</v>
      </c>
      <c r="D1221" s="58" t="s">
        <v>694</v>
      </c>
      <c r="E1221" s="57" t="s">
        <v>15</v>
      </c>
      <c r="F1221" s="57" t="s">
        <v>30</v>
      </c>
    </row>
    <row r="1222" spans="1:6" x14ac:dyDescent="0.25">
      <c r="A1222" s="57" t="s">
        <v>1333</v>
      </c>
      <c r="B1222" s="58" t="str">
        <f t="shared" si="38"/>
        <v xml:space="preserve"> 18" x 12" Tapping Sleeve &amp; Valve</v>
      </c>
      <c r="C1222" s="57" t="str">
        <f t="shared" si="39"/>
        <v>3312.4119</v>
      </c>
      <c r="D1222" s="58" t="s">
        <v>694</v>
      </c>
      <c r="E1222" s="57" t="s">
        <v>15</v>
      </c>
      <c r="F1222" s="57" t="s">
        <v>30</v>
      </c>
    </row>
    <row r="1223" spans="1:6" x14ac:dyDescent="0.25">
      <c r="A1223" s="57" t="s">
        <v>1334</v>
      </c>
      <c r="B1223" s="58" t="str">
        <f t="shared" si="38"/>
        <v xml:space="preserve"> 18" x 16" Tapping Sleeve &amp; Valve</v>
      </c>
      <c r="C1223" s="57" t="str">
        <f t="shared" si="39"/>
        <v>3312.4120</v>
      </c>
      <c r="D1223" s="58" t="s">
        <v>694</v>
      </c>
      <c r="E1223" s="57" t="s">
        <v>15</v>
      </c>
      <c r="F1223" s="57" t="s">
        <v>30</v>
      </c>
    </row>
    <row r="1224" spans="1:6" x14ac:dyDescent="0.25">
      <c r="A1224" s="57" t="s">
        <v>1335</v>
      </c>
      <c r="B1224" s="58" t="str">
        <f t="shared" si="38"/>
        <v xml:space="preserve"> 20" x 4" Tapping Sleeve &amp; Valve</v>
      </c>
      <c r="C1224" s="57" t="str">
        <f t="shared" si="39"/>
        <v>3312.4201</v>
      </c>
      <c r="D1224" s="58" t="s">
        <v>694</v>
      </c>
      <c r="E1224" s="57" t="s">
        <v>15</v>
      </c>
      <c r="F1224" s="57" t="s">
        <v>30</v>
      </c>
    </row>
    <row r="1225" spans="1:6" x14ac:dyDescent="0.25">
      <c r="A1225" s="57" t="s">
        <v>1336</v>
      </c>
      <c r="B1225" s="58" t="str">
        <f t="shared" si="38"/>
        <v xml:space="preserve"> 20" x 6" Tapping Sleeve &amp; Valve</v>
      </c>
      <c r="C1225" s="57" t="str">
        <f t="shared" si="39"/>
        <v>3312.4202</v>
      </c>
      <c r="D1225" s="58" t="s">
        <v>694</v>
      </c>
      <c r="E1225" s="57" t="s">
        <v>15</v>
      </c>
      <c r="F1225" s="57" t="s">
        <v>30</v>
      </c>
    </row>
    <row r="1226" spans="1:6" x14ac:dyDescent="0.25">
      <c r="A1226" s="57" t="s">
        <v>1337</v>
      </c>
      <c r="B1226" s="58" t="str">
        <f t="shared" si="38"/>
        <v xml:space="preserve"> 20" x 8" Tapping Sleeve &amp; Valve</v>
      </c>
      <c r="C1226" s="57" t="str">
        <f t="shared" si="39"/>
        <v>3312.4203</v>
      </c>
      <c r="D1226" s="58" t="s">
        <v>694</v>
      </c>
      <c r="E1226" s="57" t="s">
        <v>15</v>
      </c>
      <c r="F1226" s="57" t="s">
        <v>30</v>
      </c>
    </row>
    <row r="1227" spans="1:6" x14ac:dyDescent="0.25">
      <c r="A1227" s="57" t="s">
        <v>1338</v>
      </c>
      <c r="B1227" s="58" t="str">
        <f t="shared" si="38"/>
        <v xml:space="preserve"> 20" x 10" Tapping Sleeve &amp; Valve</v>
      </c>
      <c r="C1227" s="57" t="str">
        <f t="shared" si="39"/>
        <v>3312.4204</v>
      </c>
      <c r="D1227" s="58" t="s">
        <v>694</v>
      </c>
      <c r="E1227" s="57" t="s">
        <v>15</v>
      </c>
      <c r="F1227" s="57" t="s">
        <v>30</v>
      </c>
    </row>
    <row r="1228" spans="1:6" x14ac:dyDescent="0.25">
      <c r="A1228" s="57" t="s">
        <v>1339</v>
      </c>
      <c r="B1228" s="58" t="str">
        <f t="shared" si="38"/>
        <v xml:space="preserve"> 20" x 12" Tapping Sleeve &amp; Valve</v>
      </c>
      <c r="C1228" s="57" t="str">
        <f t="shared" si="39"/>
        <v>3312.4205</v>
      </c>
      <c r="D1228" s="58" t="s">
        <v>694</v>
      </c>
      <c r="E1228" s="57" t="s">
        <v>15</v>
      </c>
      <c r="F1228" s="57" t="s">
        <v>30</v>
      </c>
    </row>
    <row r="1229" spans="1:6" x14ac:dyDescent="0.25">
      <c r="A1229" s="57" t="s">
        <v>1340</v>
      </c>
      <c r="B1229" s="58" t="str">
        <f t="shared" si="38"/>
        <v xml:space="preserve"> 20" x 16" Tapping Sleeve &amp; Valve</v>
      </c>
      <c r="C1229" s="57" t="str">
        <f t="shared" si="39"/>
        <v>3312.4206</v>
      </c>
      <c r="D1229" s="58" t="s">
        <v>694</v>
      </c>
      <c r="E1229" s="57" t="s">
        <v>15</v>
      </c>
      <c r="F1229" s="57" t="s">
        <v>30</v>
      </c>
    </row>
    <row r="1230" spans="1:6" x14ac:dyDescent="0.25">
      <c r="A1230" s="57" t="s">
        <v>1341</v>
      </c>
      <c r="B1230" s="58" t="str">
        <f t="shared" si="38"/>
        <v xml:space="preserve"> 24" x 4" Tapping Sleeve &amp; Valve</v>
      </c>
      <c r="C1230" s="57" t="str">
        <f t="shared" si="39"/>
        <v>3312.4207</v>
      </c>
      <c r="D1230" s="58" t="s">
        <v>694</v>
      </c>
      <c r="E1230" s="57" t="s">
        <v>15</v>
      </c>
      <c r="F1230" s="57" t="s">
        <v>30</v>
      </c>
    </row>
    <row r="1231" spans="1:6" x14ac:dyDescent="0.25">
      <c r="A1231" s="57" t="s">
        <v>1342</v>
      </c>
      <c r="B1231" s="58" t="str">
        <f t="shared" si="38"/>
        <v xml:space="preserve"> 24" x 6" Tapping Sleeve &amp; Valve</v>
      </c>
      <c r="C1231" s="57" t="str">
        <f t="shared" si="39"/>
        <v>3312.4208</v>
      </c>
      <c r="D1231" s="58" t="s">
        <v>694</v>
      </c>
      <c r="E1231" s="57" t="s">
        <v>15</v>
      </c>
      <c r="F1231" s="57" t="s">
        <v>30</v>
      </c>
    </row>
    <row r="1232" spans="1:6" x14ac:dyDescent="0.25">
      <c r="A1232" s="57" t="s">
        <v>1343</v>
      </c>
      <c r="B1232" s="58" t="str">
        <f t="shared" si="38"/>
        <v xml:space="preserve"> 24" x 8" Tapping Sleeve &amp; Valve</v>
      </c>
      <c r="C1232" s="57" t="str">
        <f t="shared" si="39"/>
        <v>3312.4209</v>
      </c>
      <c r="D1232" s="58" t="s">
        <v>694</v>
      </c>
      <c r="E1232" s="57" t="s">
        <v>15</v>
      </c>
      <c r="F1232" s="57" t="s">
        <v>30</v>
      </c>
    </row>
    <row r="1233" spans="1:6" x14ac:dyDescent="0.25">
      <c r="A1233" s="57" t="s">
        <v>1344</v>
      </c>
      <c r="B1233" s="58" t="str">
        <f t="shared" si="38"/>
        <v xml:space="preserve"> 24" x 10" Tapping Sleeve &amp; Valve</v>
      </c>
      <c r="C1233" s="57" t="str">
        <f t="shared" si="39"/>
        <v>3312.4210</v>
      </c>
      <c r="D1233" s="58" t="s">
        <v>694</v>
      </c>
      <c r="E1233" s="57" t="s">
        <v>15</v>
      </c>
      <c r="F1233" s="57" t="s">
        <v>30</v>
      </c>
    </row>
    <row r="1234" spans="1:6" x14ac:dyDescent="0.25">
      <c r="A1234" s="57" t="s">
        <v>1345</v>
      </c>
      <c r="B1234" s="58" t="str">
        <f t="shared" si="38"/>
        <v xml:space="preserve"> 24" x 12" Tapping Sleeve &amp; Valve</v>
      </c>
      <c r="C1234" s="57" t="str">
        <f t="shared" si="39"/>
        <v>3312.4211</v>
      </c>
      <c r="D1234" s="58" t="s">
        <v>694</v>
      </c>
      <c r="E1234" s="57" t="s">
        <v>15</v>
      </c>
      <c r="F1234" s="57" t="s">
        <v>30</v>
      </c>
    </row>
    <row r="1235" spans="1:6" x14ac:dyDescent="0.25">
      <c r="A1235" s="57" t="s">
        <v>1346</v>
      </c>
      <c r="B1235" s="58" t="str">
        <f t="shared" si="38"/>
        <v xml:space="preserve"> 24" x 16" Tapping Sleeve &amp; Valve</v>
      </c>
      <c r="C1235" s="57" t="str">
        <f t="shared" si="39"/>
        <v>3312.4212</v>
      </c>
      <c r="D1235" s="58" t="s">
        <v>694</v>
      </c>
      <c r="E1235" s="57" t="s">
        <v>15</v>
      </c>
      <c r="F1235" s="57" t="s">
        <v>30</v>
      </c>
    </row>
    <row r="1236" spans="1:6" x14ac:dyDescent="0.25">
      <c r="A1236" s="57" t="s">
        <v>1347</v>
      </c>
      <c r="B1236" s="58" t="str">
        <f t="shared" si="38"/>
        <v xml:space="preserve"> 24" x 20" Tapping Sleeve &amp; Valve</v>
      </c>
      <c r="C1236" s="57" t="str">
        <f t="shared" si="39"/>
        <v>3312.4213</v>
      </c>
      <c r="D1236" s="58" t="s">
        <v>694</v>
      </c>
      <c r="E1236" s="57" t="s">
        <v>15</v>
      </c>
      <c r="F1236" s="57" t="s">
        <v>30</v>
      </c>
    </row>
    <row r="1237" spans="1:6" x14ac:dyDescent="0.25">
      <c r="A1237" s="57" t="s">
        <v>1348</v>
      </c>
      <c r="B1237" s="58" t="str">
        <f t="shared" si="38"/>
        <v xml:space="preserve"> 30" x 4" Tapping Sleeve &amp; Valve</v>
      </c>
      <c r="C1237" s="57" t="str">
        <f t="shared" si="39"/>
        <v>3312.4301</v>
      </c>
      <c r="D1237" s="58" t="s">
        <v>694</v>
      </c>
      <c r="E1237" s="57" t="s">
        <v>15</v>
      </c>
      <c r="F1237" s="57" t="s">
        <v>30</v>
      </c>
    </row>
    <row r="1238" spans="1:6" x14ac:dyDescent="0.25">
      <c r="A1238" s="57" t="s">
        <v>1349</v>
      </c>
      <c r="B1238" s="58" t="str">
        <f t="shared" si="38"/>
        <v xml:space="preserve"> 30" x 6" Tapping Sleeve &amp; Valve</v>
      </c>
      <c r="C1238" s="57" t="str">
        <f t="shared" si="39"/>
        <v>3312.4302</v>
      </c>
      <c r="D1238" s="58" t="s">
        <v>694</v>
      </c>
      <c r="E1238" s="57" t="s">
        <v>15</v>
      </c>
      <c r="F1238" s="57" t="s">
        <v>30</v>
      </c>
    </row>
    <row r="1239" spans="1:6" x14ac:dyDescent="0.25">
      <c r="A1239" s="57" t="s">
        <v>1350</v>
      </c>
      <c r="B1239" s="58" t="str">
        <f t="shared" si="38"/>
        <v xml:space="preserve"> 30" x 8" Tapping Sleeve &amp; Valve</v>
      </c>
      <c r="C1239" s="57" t="str">
        <f t="shared" si="39"/>
        <v>3312.4303</v>
      </c>
      <c r="D1239" s="58" t="s">
        <v>694</v>
      </c>
      <c r="E1239" s="57" t="s">
        <v>15</v>
      </c>
      <c r="F1239" s="57" t="s">
        <v>30</v>
      </c>
    </row>
    <row r="1240" spans="1:6" x14ac:dyDescent="0.25">
      <c r="A1240" s="57" t="s">
        <v>1351</v>
      </c>
      <c r="B1240" s="58" t="str">
        <f t="shared" si="38"/>
        <v xml:space="preserve"> 30" x 10" Tapping Sleeve &amp; Valve</v>
      </c>
      <c r="C1240" s="57" t="str">
        <f t="shared" si="39"/>
        <v>3312.4304</v>
      </c>
      <c r="D1240" s="58" t="s">
        <v>694</v>
      </c>
      <c r="E1240" s="57" t="s">
        <v>15</v>
      </c>
      <c r="F1240" s="57" t="s">
        <v>30</v>
      </c>
    </row>
    <row r="1241" spans="1:6" x14ac:dyDescent="0.25">
      <c r="A1241" s="57" t="s">
        <v>1352</v>
      </c>
      <c r="B1241" s="58" t="str">
        <f t="shared" si="38"/>
        <v xml:space="preserve"> 30" x 12" Tapping Sleeve &amp; Valve</v>
      </c>
      <c r="C1241" s="57" t="str">
        <f t="shared" si="39"/>
        <v>3312.4305</v>
      </c>
      <c r="D1241" s="58" t="s">
        <v>694</v>
      </c>
      <c r="E1241" s="57" t="s">
        <v>15</v>
      </c>
      <c r="F1241" s="57" t="s">
        <v>30</v>
      </c>
    </row>
    <row r="1242" spans="1:6" x14ac:dyDescent="0.25">
      <c r="A1242" s="57" t="s">
        <v>1353</v>
      </c>
      <c r="B1242" s="58" t="str">
        <f t="shared" si="38"/>
        <v xml:space="preserve"> 30" x 16" Tapping Sleeve &amp; Valve</v>
      </c>
      <c r="C1242" s="57" t="str">
        <f t="shared" si="39"/>
        <v>3312.4306</v>
      </c>
      <c r="D1242" s="58" t="s">
        <v>694</v>
      </c>
      <c r="E1242" s="57" t="s">
        <v>15</v>
      </c>
      <c r="F1242" s="57" t="s">
        <v>30</v>
      </c>
    </row>
    <row r="1243" spans="1:6" x14ac:dyDescent="0.25">
      <c r="A1243" s="57" t="s">
        <v>1354</v>
      </c>
      <c r="B1243" s="58" t="str">
        <f t="shared" si="38"/>
        <v xml:space="preserve"> 30" x 20" Tapping Sleeve &amp; Valve</v>
      </c>
      <c r="C1243" s="57" t="str">
        <f t="shared" si="39"/>
        <v>3312.4307</v>
      </c>
      <c r="D1243" s="58" t="s">
        <v>694</v>
      </c>
      <c r="E1243" s="57" t="s">
        <v>15</v>
      </c>
      <c r="F1243" s="57" t="s">
        <v>30</v>
      </c>
    </row>
    <row r="1244" spans="1:6" x14ac:dyDescent="0.25">
      <c r="A1244" s="57" t="s">
        <v>1355</v>
      </c>
      <c r="B1244" s="58" t="str">
        <f t="shared" si="38"/>
        <v xml:space="preserve"> 30" x 24" Tapping Sleeve &amp; Valve</v>
      </c>
      <c r="C1244" s="57" t="str">
        <f t="shared" si="39"/>
        <v>3312.4308</v>
      </c>
      <c r="D1244" s="58" t="s">
        <v>694</v>
      </c>
      <c r="E1244" s="57" t="s">
        <v>15</v>
      </c>
      <c r="F1244" s="57" t="s">
        <v>30</v>
      </c>
    </row>
    <row r="1245" spans="1:6" x14ac:dyDescent="0.25">
      <c r="A1245" s="57" t="s">
        <v>1356</v>
      </c>
      <c r="B1245" s="58" t="str">
        <f t="shared" si="38"/>
        <v xml:space="preserve"> 36" x 4" Tapping Sleeve &amp; Valve</v>
      </c>
      <c r="C1245" s="57" t="str">
        <f t="shared" si="39"/>
        <v>3312.4309</v>
      </c>
      <c r="D1245" s="58" t="s">
        <v>694</v>
      </c>
      <c r="E1245" s="57" t="s">
        <v>15</v>
      </c>
      <c r="F1245" s="57" t="s">
        <v>30</v>
      </c>
    </row>
    <row r="1246" spans="1:6" x14ac:dyDescent="0.25">
      <c r="A1246" s="57" t="s">
        <v>1357</v>
      </c>
      <c r="B1246" s="58" t="str">
        <f t="shared" si="38"/>
        <v xml:space="preserve"> 36" x 6" Tapping Sleeve &amp; Valve</v>
      </c>
      <c r="C1246" s="57" t="str">
        <f t="shared" si="39"/>
        <v>3312.4310</v>
      </c>
      <c r="D1246" s="58" t="s">
        <v>694</v>
      </c>
      <c r="E1246" s="57" t="s">
        <v>15</v>
      </c>
      <c r="F1246" s="57" t="s">
        <v>30</v>
      </c>
    </row>
    <row r="1247" spans="1:6" x14ac:dyDescent="0.25">
      <c r="A1247" s="57" t="s">
        <v>1358</v>
      </c>
      <c r="B1247" s="58" t="str">
        <f t="shared" si="38"/>
        <v xml:space="preserve"> 36" x 8" Tapping Sleeve &amp; Valve</v>
      </c>
      <c r="C1247" s="57" t="str">
        <f t="shared" si="39"/>
        <v>3312.4311</v>
      </c>
      <c r="D1247" s="58" t="s">
        <v>694</v>
      </c>
      <c r="E1247" s="57" t="s">
        <v>15</v>
      </c>
      <c r="F1247" s="57" t="s">
        <v>30</v>
      </c>
    </row>
    <row r="1248" spans="1:6" x14ac:dyDescent="0.25">
      <c r="A1248" s="57" t="s">
        <v>1359</v>
      </c>
      <c r="B1248" s="58" t="str">
        <f t="shared" si="38"/>
        <v xml:space="preserve"> 36" x 10" Tapping Sleeve &amp; Valve</v>
      </c>
      <c r="C1248" s="57" t="str">
        <f t="shared" si="39"/>
        <v>3312.4312</v>
      </c>
      <c r="D1248" s="58" t="s">
        <v>694</v>
      </c>
      <c r="E1248" s="57" t="s">
        <v>15</v>
      </c>
      <c r="F1248" s="57" t="s">
        <v>30</v>
      </c>
    </row>
    <row r="1249" spans="1:6" x14ac:dyDescent="0.25">
      <c r="A1249" s="57" t="s">
        <v>1360</v>
      </c>
      <c r="B1249" s="58" t="str">
        <f t="shared" si="38"/>
        <v xml:space="preserve"> 36" x 12" Tapping Sleeve &amp; Valve</v>
      </c>
      <c r="C1249" s="57" t="str">
        <f t="shared" si="39"/>
        <v>3312.4313</v>
      </c>
      <c r="D1249" s="58" t="s">
        <v>694</v>
      </c>
      <c r="E1249" s="57" t="s">
        <v>15</v>
      </c>
      <c r="F1249" s="57" t="s">
        <v>30</v>
      </c>
    </row>
    <row r="1250" spans="1:6" x14ac:dyDescent="0.25">
      <c r="A1250" s="57" t="s">
        <v>1361</v>
      </c>
      <c r="B1250" s="58" t="str">
        <f t="shared" si="38"/>
        <v xml:space="preserve"> 36" x 16" Tapping Sleeve &amp; Valve</v>
      </c>
      <c r="C1250" s="57" t="str">
        <f t="shared" si="39"/>
        <v>3312.4314</v>
      </c>
      <c r="D1250" s="58" t="s">
        <v>694</v>
      </c>
      <c r="E1250" s="57" t="s">
        <v>15</v>
      </c>
      <c r="F1250" s="57" t="s">
        <v>30</v>
      </c>
    </row>
    <row r="1251" spans="1:6" x14ac:dyDescent="0.25">
      <c r="A1251" s="57" t="s">
        <v>1362</v>
      </c>
      <c r="B1251" s="58" t="str">
        <f t="shared" si="38"/>
        <v xml:space="preserve"> 36" x 20" Tapping Sleeve &amp; Valve</v>
      </c>
      <c r="C1251" s="57" t="str">
        <f t="shared" si="39"/>
        <v>3312.4315</v>
      </c>
      <c r="D1251" s="58" t="s">
        <v>694</v>
      </c>
      <c r="E1251" s="57" t="s">
        <v>15</v>
      </c>
      <c r="F1251" s="57" t="s">
        <v>30</v>
      </c>
    </row>
    <row r="1252" spans="1:6" x14ac:dyDescent="0.25">
      <c r="A1252" s="57" t="s">
        <v>1363</v>
      </c>
      <c r="B1252" s="58" t="str">
        <f t="shared" si="38"/>
        <v xml:space="preserve"> 36" x 24" Tapping Sleeve &amp; Valve</v>
      </c>
      <c r="C1252" s="57" t="str">
        <f t="shared" si="39"/>
        <v>3312.4316</v>
      </c>
      <c r="D1252" s="58" t="s">
        <v>694</v>
      </c>
      <c r="E1252" s="57" t="s">
        <v>15</v>
      </c>
      <c r="F1252" s="57" t="s">
        <v>30</v>
      </c>
    </row>
    <row r="1253" spans="1:6" x14ac:dyDescent="0.25">
      <c r="A1253" s="57" t="s">
        <v>1364</v>
      </c>
      <c r="B1253" s="58" t="str">
        <f t="shared" si="38"/>
        <v xml:space="preserve"> 36" x 30" Tapping Sleeve &amp; Valve</v>
      </c>
      <c r="C1253" s="57" t="str">
        <f t="shared" si="39"/>
        <v>3312.4317</v>
      </c>
      <c r="D1253" s="58" t="s">
        <v>694</v>
      </c>
      <c r="E1253" s="57" t="s">
        <v>15</v>
      </c>
      <c r="F1253" s="57" t="s">
        <v>30</v>
      </c>
    </row>
    <row r="1254" spans="1:6" x14ac:dyDescent="0.25">
      <c r="A1254" s="57" t="s">
        <v>1365</v>
      </c>
      <c r="B1254" s="58" t="str">
        <f t="shared" si="38"/>
        <v xml:space="preserve"> 42" x 4" Tapping Sleeve &amp; Valve</v>
      </c>
      <c r="C1254" s="57" t="str">
        <f t="shared" si="39"/>
        <v>3312.4401</v>
      </c>
      <c r="D1254" s="58" t="s">
        <v>694</v>
      </c>
      <c r="E1254" s="57" t="s">
        <v>15</v>
      </c>
      <c r="F1254" s="57" t="s">
        <v>30</v>
      </c>
    </row>
    <row r="1255" spans="1:6" x14ac:dyDescent="0.25">
      <c r="A1255" s="57" t="s">
        <v>1366</v>
      </c>
      <c r="B1255" s="58" t="str">
        <f t="shared" si="38"/>
        <v xml:space="preserve"> 42" x 6" Tapping Sleeve &amp; Valve</v>
      </c>
      <c r="C1255" s="57" t="str">
        <f t="shared" si="39"/>
        <v>3312.4402</v>
      </c>
      <c r="D1255" s="58" t="s">
        <v>694</v>
      </c>
      <c r="E1255" s="57" t="s">
        <v>15</v>
      </c>
      <c r="F1255" s="57" t="s">
        <v>30</v>
      </c>
    </row>
    <row r="1256" spans="1:6" x14ac:dyDescent="0.25">
      <c r="A1256" s="57" t="s">
        <v>1367</v>
      </c>
      <c r="B1256" s="58" t="str">
        <f t="shared" si="38"/>
        <v xml:space="preserve"> 42" x 8" Tapping Sleeve &amp; Valve</v>
      </c>
      <c r="C1256" s="57" t="str">
        <f t="shared" si="39"/>
        <v>3312.4403</v>
      </c>
      <c r="D1256" s="58" t="s">
        <v>694</v>
      </c>
      <c r="E1256" s="57" t="s">
        <v>15</v>
      </c>
      <c r="F1256" s="57" t="s">
        <v>30</v>
      </c>
    </row>
    <row r="1257" spans="1:6" x14ac:dyDescent="0.25">
      <c r="A1257" s="57" t="s">
        <v>1368</v>
      </c>
      <c r="B1257" s="58" t="str">
        <f t="shared" si="38"/>
        <v xml:space="preserve"> 42" x 10" Tapping Sleeve &amp; Valve</v>
      </c>
      <c r="C1257" s="57" t="str">
        <f t="shared" si="39"/>
        <v>3312.4404</v>
      </c>
      <c r="D1257" s="58" t="s">
        <v>694</v>
      </c>
      <c r="E1257" s="57" t="s">
        <v>15</v>
      </c>
      <c r="F1257" s="57" t="s">
        <v>30</v>
      </c>
    </row>
    <row r="1258" spans="1:6" x14ac:dyDescent="0.25">
      <c r="A1258" s="57" t="s">
        <v>1369</v>
      </c>
      <c r="B1258" s="58" t="str">
        <f t="shared" si="38"/>
        <v xml:space="preserve"> 42" x 12" Tapping Sleeve &amp; Valve</v>
      </c>
      <c r="C1258" s="57" t="str">
        <f t="shared" si="39"/>
        <v>3312.4405</v>
      </c>
      <c r="D1258" s="58" t="s">
        <v>694</v>
      </c>
      <c r="E1258" s="57" t="s">
        <v>15</v>
      </c>
      <c r="F1258" s="57" t="s">
        <v>30</v>
      </c>
    </row>
    <row r="1259" spans="1:6" x14ac:dyDescent="0.25">
      <c r="A1259" s="57" t="s">
        <v>1370</v>
      </c>
      <c r="B1259" s="58" t="str">
        <f t="shared" si="38"/>
        <v xml:space="preserve"> 42" x 16" Tapping Sleeve &amp; Valve</v>
      </c>
      <c r="C1259" s="57" t="str">
        <f t="shared" si="39"/>
        <v>3312.4406</v>
      </c>
      <c r="D1259" s="58" t="s">
        <v>694</v>
      </c>
      <c r="E1259" s="57" t="s">
        <v>15</v>
      </c>
      <c r="F1259" s="57" t="s">
        <v>30</v>
      </c>
    </row>
    <row r="1260" spans="1:6" x14ac:dyDescent="0.25">
      <c r="A1260" s="57" t="s">
        <v>1371</v>
      </c>
      <c r="B1260" s="58" t="str">
        <f t="shared" si="38"/>
        <v xml:space="preserve"> 42" x 20" Tapping Sleeve &amp; Valve</v>
      </c>
      <c r="C1260" s="57" t="str">
        <f t="shared" si="39"/>
        <v>3312.4407</v>
      </c>
      <c r="D1260" s="58" t="s">
        <v>694</v>
      </c>
      <c r="E1260" s="57" t="s">
        <v>15</v>
      </c>
      <c r="F1260" s="57" t="s">
        <v>30</v>
      </c>
    </row>
    <row r="1261" spans="1:6" x14ac:dyDescent="0.25">
      <c r="A1261" s="57" t="s">
        <v>1372</v>
      </c>
      <c r="B1261" s="58" t="str">
        <f t="shared" si="38"/>
        <v xml:space="preserve"> 42" x 24" Tapping Sleeve &amp; Valve</v>
      </c>
      <c r="C1261" s="57" t="str">
        <f t="shared" si="39"/>
        <v>3312.4408</v>
      </c>
      <c r="D1261" s="58" t="s">
        <v>694</v>
      </c>
      <c r="E1261" s="57" t="s">
        <v>15</v>
      </c>
      <c r="F1261" s="57" t="s">
        <v>30</v>
      </c>
    </row>
    <row r="1262" spans="1:6" x14ac:dyDescent="0.25">
      <c r="A1262" s="57" t="s">
        <v>1373</v>
      </c>
      <c r="B1262" s="58" t="str">
        <f t="shared" si="38"/>
        <v xml:space="preserve"> 42" x 30" Tapping Sleeve &amp; Valve</v>
      </c>
      <c r="C1262" s="57" t="str">
        <f t="shared" si="39"/>
        <v>3312.4409</v>
      </c>
      <c r="D1262" s="58" t="s">
        <v>694</v>
      </c>
      <c r="E1262" s="57" t="s">
        <v>15</v>
      </c>
      <c r="F1262" s="57" t="s">
        <v>30</v>
      </c>
    </row>
    <row r="1263" spans="1:6" x14ac:dyDescent="0.25">
      <c r="A1263" s="57" t="s">
        <v>1374</v>
      </c>
      <c r="B1263" s="58" t="str">
        <f t="shared" si="38"/>
        <v xml:space="preserve"> 42" x 36" Tapping Sleeve &amp; Valve</v>
      </c>
      <c r="C1263" s="57" t="str">
        <f t="shared" si="39"/>
        <v>3312.4410</v>
      </c>
      <c r="D1263" s="58" t="s">
        <v>694</v>
      </c>
      <c r="E1263" s="57" t="s">
        <v>15</v>
      </c>
      <c r="F1263" s="57" t="s">
        <v>30</v>
      </c>
    </row>
    <row r="1264" spans="1:6" x14ac:dyDescent="0.25">
      <c r="A1264" s="57" t="s">
        <v>1375</v>
      </c>
      <c r="B1264" s="58" t="str">
        <f t="shared" si="38"/>
        <v xml:space="preserve"> 48" x 4" Tapping Sleeve &amp; Valve</v>
      </c>
      <c r="C1264" s="57" t="str">
        <f t="shared" si="39"/>
        <v>3312.4411</v>
      </c>
      <c r="D1264" s="58" t="s">
        <v>694</v>
      </c>
      <c r="E1264" s="57" t="s">
        <v>15</v>
      </c>
      <c r="F1264" s="57" t="s">
        <v>30</v>
      </c>
    </row>
    <row r="1265" spans="1:6" x14ac:dyDescent="0.25">
      <c r="A1265" s="57" t="s">
        <v>1376</v>
      </c>
      <c r="B1265" s="58" t="str">
        <f t="shared" si="38"/>
        <v xml:space="preserve"> 48" x 6" Tapping Sleeve &amp; Valve</v>
      </c>
      <c r="C1265" s="57" t="str">
        <f t="shared" si="39"/>
        <v>3312.4412</v>
      </c>
      <c r="D1265" s="58" t="s">
        <v>694</v>
      </c>
      <c r="E1265" s="57" t="s">
        <v>15</v>
      </c>
      <c r="F1265" s="57" t="s">
        <v>30</v>
      </c>
    </row>
    <row r="1266" spans="1:6" x14ac:dyDescent="0.25">
      <c r="A1266" s="57" t="s">
        <v>1377</v>
      </c>
      <c r="B1266" s="58" t="str">
        <f t="shared" si="38"/>
        <v xml:space="preserve"> 48" x 8" Tapping Sleeve &amp; Valve</v>
      </c>
      <c r="C1266" s="57" t="str">
        <f t="shared" si="39"/>
        <v>3312.4413</v>
      </c>
      <c r="D1266" s="58" t="s">
        <v>694</v>
      </c>
      <c r="E1266" s="57" t="s">
        <v>15</v>
      </c>
      <c r="F1266" s="57" t="s">
        <v>30</v>
      </c>
    </row>
    <row r="1267" spans="1:6" x14ac:dyDescent="0.25">
      <c r="A1267" s="57" t="s">
        <v>1378</v>
      </c>
      <c r="B1267" s="58" t="str">
        <f t="shared" si="38"/>
        <v xml:space="preserve"> 48" x 10" Tapping Sleeve &amp; Valve</v>
      </c>
      <c r="C1267" s="57" t="str">
        <f t="shared" si="39"/>
        <v>3312.4414</v>
      </c>
      <c r="D1267" s="58" t="s">
        <v>694</v>
      </c>
      <c r="E1267" s="57" t="s">
        <v>15</v>
      </c>
      <c r="F1267" s="57" t="s">
        <v>30</v>
      </c>
    </row>
    <row r="1268" spans="1:6" x14ac:dyDescent="0.25">
      <c r="A1268" s="57" t="s">
        <v>1379</v>
      </c>
      <c r="B1268" s="58" t="str">
        <f t="shared" si="38"/>
        <v xml:space="preserve"> 48" x 12" Tapping Sleeve &amp; Valve</v>
      </c>
      <c r="C1268" s="57" t="str">
        <f t="shared" si="39"/>
        <v>3312.4415</v>
      </c>
      <c r="D1268" s="58" t="s">
        <v>694</v>
      </c>
      <c r="E1268" s="57" t="s">
        <v>15</v>
      </c>
      <c r="F1268" s="57" t="s">
        <v>30</v>
      </c>
    </row>
    <row r="1269" spans="1:6" x14ac:dyDescent="0.25">
      <c r="A1269" s="57" t="s">
        <v>1380</v>
      </c>
      <c r="B1269" s="58" t="str">
        <f t="shared" si="38"/>
        <v xml:space="preserve"> 48" x 16" Tapping Sleeve &amp; Valve</v>
      </c>
      <c r="C1269" s="57" t="str">
        <f t="shared" si="39"/>
        <v>3312.4416</v>
      </c>
      <c r="D1269" s="58" t="s">
        <v>694</v>
      </c>
      <c r="E1269" s="57" t="s">
        <v>15</v>
      </c>
      <c r="F1269" s="57" t="s">
        <v>30</v>
      </c>
    </row>
    <row r="1270" spans="1:6" x14ac:dyDescent="0.25">
      <c r="A1270" s="57" t="s">
        <v>1381</v>
      </c>
      <c r="B1270" s="58" t="str">
        <f t="shared" si="38"/>
        <v xml:space="preserve"> 48" x 20" Tapping Sleeve &amp; Valve</v>
      </c>
      <c r="C1270" s="57" t="str">
        <f t="shared" si="39"/>
        <v>3312.4417</v>
      </c>
      <c r="D1270" s="58" t="s">
        <v>694</v>
      </c>
      <c r="E1270" s="57" t="s">
        <v>15</v>
      </c>
      <c r="F1270" s="57" t="s">
        <v>30</v>
      </c>
    </row>
    <row r="1271" spans="1:6" x14ac:dyDescent="0.25">
      <c r="A1271" s="57" t="s">
        <v>1382</v>
      </c>
      <c r="B1271" s="58" t="str">
        <f t="shared" si="38"/>
        <v xml:space="preserve"> 48" x 24" Tapping Sleeve &amp; Valve</v>
      </c>
      <c r="C1271" s="57" t="str">
        <f t="shared" si="39"/>
        <v>3312.4418</v>
      </c>
      <c r="D1271" s="58" t="s">
        <v>694</v>
      </c>
      <c r="E1271" s="57" t="s">
        <v>15</v>
      </c>
      <c r="F1271" s="57" t="s">
        <v>30</v>
      </c>
    </row>
    <row r="1272" spans="1:6" x14ac:dyDescent="0.25">
      <c r="A1272" s="57" t="s">
        <v>1383</v>
      </c>
      <c r="B1272" s="58" t="str">
        <f t="shared" si="38"/>
        <v xml:space="preserve"> 48" x 30" Tapping Sleeve &amp; Valve</v>
      </c>
      <c r="C1272" s="57" t="str">
        <f t="shared" si="39"/>
        <v>3312.4419</v>
      </c>
      <c r="D1272" s="58" t="s">
        <v>694</v>
      </c>
      <c r="E1272" s="57" t="s">
        <v>15</v>
      </c>
      <c r="F1272" s="57" t="s">
        <v>30</v>
      </c>
    </row>
    <row r="1273" spans="1:6" x14ac:dyDescent="0.25">
      <c r="A1273" s="57" t="s">
        <v>1384</v>
      </c>
      <c r="B1273" s="58" t="str">
        <f t="shared" si="38"/>
        <v xml:space="preserve"> 48" x 36" Tapping Sleeve &amp; Valve</v>
      </c>
      <c r="C1273" s="57" t="str">
        <f t="shared" si="39"/>
        <v>3312.4420</v>
      </c>
      <c r="D1273" s="58" t="s">
        <v>694</v>
      </c>
      <c r="E1273" s="57" t="s">
        <v>15</v>
      </c>
      <c r="F1273" s="57" t="s">
        <v>30</v>
      </c>
    </row>
    <row r="1274" spans="1:6" x14ac:dyDescent="0.25">
      <c r="A1274" s="57" t="s">
        <v>1385</v>
      </c>
      <c r="B1274" s="58" t="str">
        <f t="shared" si="38"/>
        <v xml:space="preserve"> 48" x 42" Tapping Sleeve &amp; Valve</v>
      </c>
      <c r="C1274" s="57" t="str">
        <f t="shared" si="39"/>
        <v>3312.4421</v>
      </c>
      <c r="D1274" s="58" t="s">
        <v>694</v>
      </c>
      <c r="E1274" s="57" t="s">
        <v>15</v>
      </c>
      <c r="F1274" s="57" t="s">
        <v>30</v>
      </c>
    </row>
    <row r="1275" spans="1:6" x14ac:dyDescent="0.25">
      <c r="A1275" s="57" t="s">
        <v>1386</v>
      </c>
      <c r="B1275" s="58" t="str">
        <f t="shared" si="38"/>
        <v xml:space="preserve"> 54" x 4" Tapping Sleeve &amp; Valve</v>
      </c>
      <c r="C1275" s="57" t="str">
        <f t="shared" si="39"/>
        <v>3312.4501</v>
      </c>
      <c r="D1275" s="58" t="s">
        <v>694</v>
      </c>
      <c r="E1275" s="57" t="s">
        <v>15</v>
      </c>
      <c r="F1275" s="57" t="s">
        <v>30</v>
      </c>
    </row>
    <row r="1276" spans="1:6" x14ac:dyDescent="0.25">
      <c r="A1276" s="57" t="s">
        <v>1387</v>
      </c>
      <c r="B1276" s="58" t="str">
        <f t="shared" si="38"/>
        <v xml:space="preserve"> 54" x 6" Tapping Sleeve &amp; Valve</v>
      </c>
      <c r="C1276" s="57" t="str">
        <f t="shared" si="39"/>
        <v>3312.4502</v>
      </c>
      <c r="D1276" s="58" t="s">
        <v>694</v>
      </c>
      <c r="E1276" s="57" t="s">
        <v>15</v>
      </c>
      <c r="F1276" s="57" t="s">
        <v>30</v>
      </c>
    </row>
    <row r="1277" spans="1:6" x14ac:dyDescent="0.25">
      <c r="A1277" s="57" t="s">
        <v>1388</v>
      </c>
      <c r="B1277" s="58" t="str">
        <f t="shared" si="38"/>
        <v xml:space="preserve"> 54" x 8" Tapping Sleeve &amp; Valve</v>
      </c>
      <c r="C1277" s="57" t="str">
        <f t="shared" si="39"/>
        <v>3312.4503</v>
      </c>
      <c r="D1277" s="58" t="s">
        <v>694</v>
      </c>
      <c r="E1277" s="57" t="s">
        <v>15</v>
      </c>
      <c r="F1277" s="57" t="s">
        <v>30</v>
      </c>
    </row>
    <row r="1278" spans="1:6" x14ac:dyDescent="0.25">
      <c r="A1278" s="57" t="s">
        <v>1389</v>
      </c>
      <c r="B1278" s="58" t="str">
        <f t="shared" si="38"/>
        <v xml:space="preserve"> 54" x 10" Tapping Sleeve &amp; Valve</v>
      </c>
      <c r="C1278" s="57" t="str">
        <f t="shared" si="39"/>
        <v>3312.4504</v>
      </c>
      <c r="D1278" s="58" t="s">
        <v>694</v>
      </c>
      <c r="E1278" s="57" t="s">
        <v>15</v>
      </c>
      <c r="F1278" s="57" t="s">
        <v>30</v>
      </c>
    </row>
    <row r="1279" spans="1:6" x14ac:dyDescent="0.25">
      <c r="A1279" s="57" t="s">
        <v>1390</v>
      </c>
      <c r="B1279" s="58" t="str">
        <f t="shared" si="38"/>
        <v xml:space="preserve"> 54" x 12" Tapping Sleeve &amp; Valve</v>
      </c>
      <c r="C1279" s="57" t="str">
        <f t="shared" si="39"/>
        <v>3312.4505</v>
      </c>
      <c r="D1279" s="58" t="s">
        <v>694</v>
      </c>
      <c r="E1279" s="57" t="s">
        <v>15</v>
      </c>
      <c r="F1279" s="57" t="s">
        <v>30</v>
      </c>
    </row>
    <row r="1280" spans="1:6" x14ac:dyDescent="0.25">
      <c r="A1280" s="57" t="s">
        <v>1391</v>
      </c>
      <c r="B1280" s="58" t="str">
        <f t="shared" si="38"/>
        <v xml:space="preserve"> 54" x 16" Tapping Sleeve &amp; Valve</v>
      </c>
      <c r="C1280" s="57" t="str">
        <f t="shared" si="39"/>
        <v>3312.4506</v>
      </c>
      <c r="D1280" s="58" t="s">
        <v>694</v>
      </c>
      <c r="E1280" s="57" t="s">
        <v>15</v>
      </c>
      <c r="F1280" s="57" t="s">
        <v>30</v>
      </c>
    </row>
    <row r="1281" spans="1:6" x14ac:dyDescent="0.25">
      <c r="A1281" s="57" t="s">
        <v>1392</v>
      </c>
      <c r="B1281" s="58" t="str">
        <f t="shared" si="38"/>
        <v xml:space="preserve"> 54" x 20" Tapping Sleeve &amp; Valve</v>
      </c>
      <c r="C1281" s="57" t="str">
        <f t="shared" si="39"/>
        <v>3312.4507</v>
      </c>
      <c r="D1281" s="58" t="s">
        <v>694</v>
      </c>
      <c r="E1281" s="57" t="s">
        <v>15</v>
      </c>
      <c r="F1281" s="57" t="s">
        <v>30</v>
      </c>
    </row>
    <row r="1282" spans="1:6" x14ac:dyDescent="0.25">
      <c r="A1282" s="57" t="s">
        <v>1393</v>
      </c>
      <c r="B1282" s="58" t="str">
        <f t="shared" si="38"/>
        <v xml:space="preserve"> 54" x 24" Tapping Sleeve &amp; Valve</v>
      </c>
      <c r="C1282" s="57" t="str">
        <f t="shared" si="39"/>
        <v>3312.4508</v>
      </c>
      <c r="D1282" s="58" t="s">
        <v>694</v>
      </c>
      <c r="E1282" s="57" t="s">
        <v>15</v>
      </c>
      <c r="F1282" s="57" t="s">
        <v>30</v>
      </c>
    </row>
    <row r="1283" spans="1:6" x14ac:dyDescent="0.25">
      <c r="A1283" s="57" t="s">
        <v>1394</v>
      </c>
      <c r="B1283" s="58" t="str">
        <f t="shared" ref="B1283:B1346" si="40">RIGHT(A1283,LEN(A1283)-FIND(" ",A1283))</f>
        <v xml:space="preserve"> 54" x 30" Tapping Sleeve &amp; Valve</v>
      </c>
      <c r="C1283" s="57" t="str">
        <f t="shared" ref="C1283:C1346" si="41">LEFT(A1283,9)</f>
        <v>3312.4509</v>
      </c>
      <c r="D1283" s="58" t="s">
        <v>694</v>
      </c>
      <c r="E1283" s="57" t="s">
        <v>15</v>
      </c>
      <c r="F1283" s="57" t="s">
        <v>30</v>
      </c>
    </row>
    <row r="1284" spans="1:6" x14ac:dyDescent="0.25">
      <c r="A1284" s="57" t="s">
        <v>1395</v>
      </c>
      <c r="B1284" s="58" t="str">
        <f t="shared" si="40"/>
        <v xml:space="preserve"> 54" x 36" Tapping Sleeve &amp; Valve</v>
      </c>
      <c r="C1284" s="57" t="str">
        <f t="shared" si="41"/>
        <v>3312.4510</v>
      </c>
      <c r="D1284" s="58" t="s">
        <v>694</v>
      </c>
      <c r="E1284" s="57" t="s">
        <v>15</v>
      </c>
      <c r="F1284" s="57" t="s">
        <v>30</v>
      </c>
    </row>
    <row r="1285" spans="1:6" x14ac:dyDescent="0.25">
      <c r="A1285" s="57" t="s">
        <v>1396</v>
      </c>
      <c r="B1285" s="58" t="str">
        <f t="shared" si="40"/>
        <v xml:space="preserve"> 54" x 42" Tapping Sleeve &amp; Valve</v>
      </c>
      <c r="C1285" s="57" t="str">
        <f t="shared" si="41"/>
        <v>3312.4511</v>
      </c>
      <c r="D1285" s="58" t="s">
        <v>694</v>
      </c>
      <c r="E1285" s="57" t="s">
        <v>15</v>
      </c>
      <c r="F1285" s="57" t="s">
        <v>30</v>
      </c>
    </row>
    <row r="1286" spans="1:6" x14ac:dyDescent="0.25">
      <c r="A1286" s="57" t="s">
        <v>1397</v>
      </c>
      <c r="B1286" s="58" t="str">
        <f t="shared" si="40"/>
        <v xml:space="preserve"> 54" x 48" Tapping Sleeve &amp; Valve</v>
      </c>
      <c r="C1286" s="57" t="str">
        <f t="shared" si="41"/>
        <v>3312.4512</v>
      </c>
      <c r="D1286" s="58" t="s">
        <v>694</v>
      </c>
      <c r="E1286" s="57" t="s">
        <v>15</v>
      </c>
      <c r="F1286" s="57" t="s">
        <v>30</v>
      </c>
    </row>
    <row r="1287" spans="1:6" x14ac:dyDescent="0.25">
      <c r="A1287" s="57" t="s">
        <v>1398</v>
      </c>
      <c r="B1287" s="58" t="str">
        <f t="shared" si="40"/>
        <v xml:space="preserve"> 60" x 4" Tapping Sleeve &amp; Valve</v>
      </c>
      <c r="C1287" s="57" t="str">
        <f t="shared" si="41"/>
        <v>3312.4601</v>
      </c>
      <c r="D1287" s="58" t="s">
        <v>694</v>
      </c>
      <c r="E1287" s="57" t="s">
        <v>15</v>
      </c>
      <c r="F1287" s="57" t="s">
        <v>30</v>
      </c>
    </row>
    <row r="1288" spans="1:6" x14ac:dyDescent="0.25">
      <c r="A1288" s="57" t="s">
        <v>1399</v>
      </c>
      <c r="B1288" s="58" t="str">
        <f t="shared" si="40"/>
        <v xml:space="preserve"> 60" x 6" Tapping Sleeve &amp; Valve</v>
      </c>
      <c r="C1288" s="57" t="str">
        <f t="shared" si="41"/>
        <v>3312.4602</v>
      </c>
      <c r="D1288" s="58" t="s">
        <v>694</v>
      </c>
      <c r="E1288" s="57" t="s">
        <v>15</v>
      </c>
      <c r="F1288" s="57" t="s">
        <v>30</v>
      </c>
    </row>
    <row r="1289" spans="1:6" x14ac:dyDescent="0.25">
      <c r="A1289" s="57" t="s">
        <v>1400</v>
      </c>
      <c r="B1289" s="58" t="str">
        <f t="shared" si="40"/>
        <v xml:space="preserve"> 60" x 8" Tapping Sleeve &amp; Valve</v>
      </c>
      <c r="C1289" s="57" t="str">
        <f t="shared" si="41"/>
        <v>3312.4603</v>
      </c>
      <c r="D1289" s="58" t="s">
        <v>694</v>
      </c>
      <c r="E1289" s="57" t="s">
        <v>15</v>
      </c>
      <c r="F1289" s="57" t="s">
        <v>30</v>
      </c>
    </row>
    <row r="1290" spans="1:6" x14ac:dyDescent="0.25">
      <c r="A1290" s="57" t="s">
        <v>1401</v>
      </c>
      <c r="B1290" s="58" t="str">
        <f t="shared" si="40"/>
        <v xml:space="preserve"> 60" x 10" Tapping Sleeve &amp; Valve</v>
      </c>
      <c r="C1290" s="57" t="str">
        <f t="shared" si="41"/>
        <v>3312.4604</v>
      </c>
      <c r="D1290" s="58" t="s">
        <v>694</v>
      </c>
      <c r="E1290" s="57" t="s">
        <v>15</v>
      </c>
      <c r="F1290" s="57" t="s">
        <v>30</v>
      </c>
    </row>
    <row r="1291" spans="1:6" x14ac:dyDescent="0.25">
      <c r="A1291" s="57" t="s">
        <v>1402</v>
      </c>
      <c r="B1291" s="58" t="str">
        <f t="shared" si="40"/>
        <v xml:space="preserve"> 60" x 12" Tapping Sleeve &amp; Valve</v>
      </c>
      <c r="C1291" s="57" t="str">
        <f t="shared" si="41"/>
        <v>3312.4605</v>
      </c>
      <c r="D1291" s="58" t="s">
        <v>694</v>
      </c>
      <c r="E1291" s="57" t="s">
        <v>15</v>
      </c>
      <c r="F1291" s="57" t="s">
        <v>30</v>
      </c>
    </row>
    <row r="1292" spans="1:6" x14ac:dyDescent="0.25">
      <c r="A1292" s="57" t="s">
        <v>1403</v>
      </c>
      <c r="B1292" s="58" t="str">
        <f t="shared" si="40"/>
        <v xml:space="preserve"> 60" x 16" Tapping Sleeve &amp; Valve</v>
      </c>
      <c r="C1292" s="57" t="str">
        <f t="shared" si="41"/>
        <v>3312.4606</v>
      </c>
      <c r="D1292" s="58" t="s">
        <v>694</v>
      </c>
      <c r="E1292" s="57" t="s">
        <v>15</v>
      </c>
      <c r="F1292" s="57" t="s">
        <v>30</v>
      </c>
    </row>
    <row r="1293" spans="1:6" x14ac:dyDescent="0.25">
      <c r="A1293" s="57" t="s">
        <v>1404</v>
      </c>
      <c r="B1293" s="58" t="str">
        <f t="shared" si="40"/>
        <v xml:space="preserve"> 60" x 20" Tapping Sleeve &amp; Valve</v>
      </c>
      <c r="C1293" s="57" t="str">
        <f t="shared" si="41"/>
        <v>3312.4607</v>
      </c>
      <c r="D1293" s="58" t="s">
        <v>694</v>
      </c>
      <c r="E1293" s="57" t="s">
        <v>15</v>
      </c>
      <c r="F1293" s="57" t="s">
        <v>30</v>
      </c>
    </row>
    <row r="1294" spans="1:6" x14ac:dyDescent="0.25">
      <c r="A1294" s="57" t="s">
        <v>1405</v>
      </c>
      <c r="B1294" s="58" t="str">
        <f t="shared" si="40"/>
        <v xml:space="preserve"> 60" x 24" Tapping Sleeve &amp; Valve</v>
      </c>
      <c r="C1294" s="57" t="str">
        <f t="shared" si="41"/>
        <v>3312.4608</v>
      </c>
      <c r="D1294" s="58" t="s">
        <v>694</v>
      </c>
      <c r="E1294" s="57" t="s">
        <v>15</v>
      </c>
      <c r="F1294" s="57" t="s">
        <v>30</v>
      </c>
    </row>
    <row r="1295" spans="1:6" x14ac:dyDescent="0.25">
      <c r="A1295" s="57" t="s">
        <v>1406</v>
      </c>
      <c r="B1295" s="58" t="str">
        <f t="shared" si="40"/>
        <v xml:space="preserve"> 60" x 30" Tapping Sleeve &amp; Valve</v>
      </c>
      <c r="C1295" s="57" t="str">
        <f t="shared" si="41"/>
        <v>3312.4609</v>
      </c>
      <c r="D1295" s="58" t="s">
        <v>694</v>
      </c>
      <c r="E1295" s="57" t="s">
        <v>15</v>
      </c>
      <c r="F1295" s="57" t="s">
        <v>30</v>
      </c>
    </row>
    <row r="1296" spans="1:6" x14ac:dyDescent="0.25">
      <c r="A1296" s="57" t="s">
        <v>1407</v>
      </c>
      <c r="B1296" s="58" t="str">
        <f t="shared" si="40"/>
        <v xml:space="preserve"> 60" x 36" Tapping Sleeve &amp; Valve</v>
      </c>
      <c r="C1296" s="57" t="str">
        <f t="shared" si="41"/>
        <v>3312.4610</v>
      </c>
      <c r="D1296" s="58" t="s">
        <v>694</v>
      </c>
      <c r="E1296" s="57" t="s">
        <v>15</v>
      </c>
      <c r="F1296" s="57" t="s">
        <v>30</v>
      </c>
    </row>
    <row r="1297" spans="1:6" x14ac:dyDescent="0.25">
      <c r="A1297" s="57" t="s">
        <v>1408</v>
      </c>
      <c r="B1297" s="58" t="str">
        <f t="shared" si="40"/>
        <v xml:space="preserve"> 60" x 42" Tapping Sleeve &amp; Valve</v>
      </c>
      <c r="C1297" s="57" t="str">
        <f t="shared" si="41"/>
        <v>3312.4611</v>
      </c>
      <c r="D1297" s="58" t="s">
        <v>694</v>
      </c>
      <c r="E1297" s="57" t="s">
        <v>15</v>
      </c>
      <c r="F1297" s="57" t="s">
        <v>30</v>
      </c>
    </row>
    <row r="1298" spans="1:6" x14ac:dyDescent="0.25">
      <c r="A1298" s="57" t="s">
        <v>1409</v>
      </c>
      <c r="B1298" s="58" t="str">
        <f t="shared" si="40"/>
        <v xml:space="preserve"> 60" x 48" Tapping Sleeve &amp; Valve</v>
      </c>
      <c r="C1298" s="57" t="str">
        <f t="shared" si="41"/>
        <v>3312.4612</v>
      </c>
      <c r="D1298" s="58" t="s">
        <v>694</v>
      </c>
      <c r="E1298" s="57" t="s">
        <v>15</v>
      </c>
      <c r="F1298" s="57" t="s">
        <v>30</v>
      </c>
    </row>
    <row r="1299" spans="1:6" x14ac:dyDescent="0.25">
      <c r="A1299" s="57" t="s">
        <v>1410</v>
      </c>
      <c r="B1299" s="58" t="str">
        <f t="shared" si="40"/>
        <v xml:space="preserve"> 36" AWWA Butterfly Valve, w/ Vault</v>
      </c>
      <c r="C1299" s="57" t="str">
        <f t="shared" si="41"/>
        <v>3312.5000</v>
      </c>
      <c r="D1299" s="58" t="s">
        <v>694</v>
      </c>
      <c r="E1299" s="57" t="s">
        <v>15</v>
      </c>
      <c r="F1299" s="57" t="s">
        <v>1411</v>
      </c>
    </row>
    <row r="1300" spans="1:6" x14ac:dyDescent="0.25">
      <c r="A1300" s="57" t="s">
        <v>1412</v>
      </c>
      <c r="B1300" s="58" t="str">
        <f t="shared" si="40"/>
        <v xml:space="preserve"> 42" AWWA Butterfly Valve, w/ vault</v>
      </c>
      <c r="C1300" s="57" t="str">
        <f t="shared" si="41"/>
        <v>3312.5001</v>
      </c>
      <c r="D1300" s="58" t="s">
        <v>694</v>
      </c>
      <c r="E1300" s="57" t="s">
        <v>15</v>
      </c>
      <c r="F1300" s="57" t="s">
        <v>1411</v>
      </c>
    </row>
    <row r="1301" spans="1:6" x14ac:dyDescent="0.25">
      <c r="A1301" s="57" t="s">
        <v>1413</v>
      </c>
      <c r="B1301" s="58" t="str">
        <f t="shared" si="40"/>
        <v xml:space="preserve"> 48" AWWA Butterfly Valve, w/ vault</v>
      </c>
      <c r="C1301" s="57" t="str">
        <f t="shared" si="41"/>
        <v>3312.5002</v>
      </c>
      <c r="D1301" s="58" t="s">
        <v>694</v>
      </c>
      <c r="E1301" s="57" t="s">
        <v>15</v>
      </c>
      <c r="F1301" s="57" t="s">
        <v>1411</v>
      </c>
    </row>
    <row r="1302" spans="1:6" x14ac:dyDescent="0.25">
      <c r="A1302" s="57" t="s">
        <v>1414</v>
      </c>
      <c r="B1302" s="58" t="str">
        <f t="shared" si="40"/>
        <v xml:space="preserve"> 54" AWWA Butterfly Valve, w/ vault</v>
      </c>
      <c r="C1302" s="57" t="str">
        <f t="shared" si="41"/>
        <v>3312.5003</v>
      </c>
      <c r="D1302" s="58" t="s">
        <v>694</v>
      </c>
      <c r="E1302" s="57" t="s">
        <v>15</v>
      </c>
      <c r="F1302" s="57" t="s">
        <v>1411</v>
      </c>
    </row>
    <row r="1303" spans="1:6" x14ac:dyDescent="0.25">
      <c r="A1303" s="57" t="s">
        <v>1415</v>
      </c>
      <c r="B1303" s="58" t="str">
        <f t="shared" si="40"/>
        <v xml:space="preserve"> 60" AWWA Butterfly Valve, w/ vault</v>
      </c>
      <c r="C1303" s="57" t="str">
        <f t="shared" si="41"/>
        <v>3312.5004</v>
      </c>
      <c r="D1303" s="58" t="s">
        <v>694</v>
      </c>
      <c r="E1303" s="57" t="s">
        <v>15</v>
      </c>
      <c r="F1303" s="57" t="s">
        <v>1411</v>
      </c>
    </row>
    <row r="1304" spans="1:6" x14ac:dyDescent="0.25">
      <c r="A1304" s="57" t="s">
        <v>1416</v>
      </c>
      <c r="B1304" s="58" t="str">
        <f t="shared" si="40"/>
        <v xml:space="preserve"> 66" AWWA Butterfly Valve, w/ vault</v>
      </c>
      <c r="C1304" s="57" t="str">
        <f t="shared" si="41"/>
        <v>3312.5005</v>
      </c>
      <c r="D1304" s="58" t="s">
        <v>694</v>
      </c>
      <c r="E1304" s="57" t="s">
        <v>15</v>
      </c>
      <c r="F1304" s="57" t="s">
        <v>1411</v>
      </c>
    </row>
    <row r="1305" spans="1:6" x14ac:dyDescent="0.25">
      <c r="A1305" s="57" t="s">
        <v>1417</v>
      </c>
      <c r="B1305" s="58" t="str">
        <f t="shared" si="40"/>
        <v xml:space="preserve"> 72" AWWA Butterfly Valve, w/ vault</v>
      </c>
      <c r="C1305" s="57" t="str">
        <f t="shared" si="41"/>
        <v>3312.5006</v>
      </c>
      <c r="D1305" s="58" t="s">
        <v>694</v>
      </c>
      <c r="E1305" s="57" t="s">
        <v>15</v>
      </c>
      <c r="F1305" s="57" t="s">
        <v>1411</v>
      </c>
    </row>
    <row r="1306" spans="1:6" x14ac:dyDescent="0.25">
      <c r="A1306" s="57" t="s">
        <v>1418</v>
      </c>
      <c r="B1306" s="58" t="str">
        <f t="shared" si="40"/>
        <v xml:space="preserve"> 4" Blow Off Valve</v>
      </c>
      <c r="C1306" s="57" t="str">
        <f t="shared" si="41"/>
        <v>3312.6001</v>
      </c>
      <c r="D1306" s="58" t="s">
        <v>694</v>
      </c>
      <c r="E1306" s="57" t="s">
        <v>15</v>
      </c>
      <c r="F1306" s="57" t="s">
        <v>1419</v>
      </c>
    </row>
    <row r="1307" spans="1:6" x14ac:dyDescent="0.25">
      <c r="A1307" s="57" t="s">
        <v>1420</v>
      </c>
      <c r="B1307" s="58" t="str">
        <f t="shared" si="40"/>
        <v xml:space="preserve"> 6" Blow Off Valve</v>
      </c>
      <c r="C1307" s="57" t="str">
        <f t="shared" si="41"/>
        <v>3312.6002</v>
      </c>
      <c r="D1307" s="58" t="s">
        <v>694</v>
      </c>
      <c r="E1307" s="57" t="s">
        <v>15</v>
      </c>
      <c r="F1307" s="57" t="s">
        <v>1419</v>
      </c>
    </row>
    <row r="1308" spans="1:6" x14ac:dyDescent="0.25">
      <c r="A1308" s="57" t="s">
        <v>1421</v>
      </c>
      <c r="B1308" s="58" t="str">
        <f t="shared" si="40"/>
        <v xml:space="preserve"> 8" Blow Off Valve</v>
      </c>
      <c r="C1308" s="57" t="str">
        <f t="shared" si="41"/>
        <v>3312.6003</v>
      </c>
      <c r="D1308" s="58" t="s">
        <v>694</v>
      </c>
      <c r="E1308" s="57" t="s">
        <v>15</v>
      </c>
      <c r="F1308" s="57" t="s">
        <v>1419</v>
      </c>
    </row>
    <row r="1309" spans="1:6" x14ac:dyDescent="0.25">
      <c r="A1309" s="57" t="s">
        <v>1422</v>
      </c>
      <c r="B1309" s="58" t="str">
        <f t="shared" si="40"/>
        <v xml:space="preserve"> 12" Blow Off Valve</v>
      </c>
      <c r="C1309" s="57" t="str">
        <f t="shared" si="41"/>
        <v>3312.6004</v>
      </c>
      <c r="D1309" s="58" t="s">
        <v>694</v>
      </c>
      <c r="E1309" s="57" t="s">
        <v>15</v>
      </c>
      <c r="F1309" s="57" t="s">
        <v>1419</v>
      </c>
    </row>
    <row r="1310" spans="1:6" x14ac:dyDescent="0.25">
      <c r="A1310" s="57" t="s">
        <v>1423</v>
      </c>
      <c r="B1310" s="58" t="str">
        <f t="shared" si="40"/>
        <v xml:space="preserve"> 4" Sewer Pipe, Point Repair</v>
      </c>
      <c r="C1310" s="57" t="str">
        <f t="shared" si="41"/>
        <v>3331.0101</v>
      </c>
      <c r="D1310" s="58" t="s">
        <v>694</v>
      </c>
      <c r="E1310" s="57" t="s">
        <v>11</v>
      </c>
      <c r="F1310" s="57" t="s">
        <v>1424</v>
      </c>
    </row>
    <row r="1311" spans="1:6" x14ac:dyDescent="0.25">
      <c r="A1311" s="57" t="s">
        <v>1425</v>
      </c>
      <c r="B1311" s="58" t="str">
        <f t="shared" si="40"/>
        <v xml:space="preserve"> 6" Sewer Pipe, Point Repair</v>
      </c>
      <c r="C1311" s="57" t="str">
        <f t="shared" si="41"/>
        <v>3331.0102</v>
      </c>
      <c r="D1311" s="58" t="s">
        <v>694</v>
      </c>
      <c r="E1311" s="57" t="s">
        <v>11</v>
      </c>
      <c r="F1311" s="57" t="s">
        <v>1424</v>
      </c>
    </row>
    <row r="1312" spans="1:6" x14ac:dyDescent="0.25">
      <c r="A1312" s="57" t="s">
        <v>1426</v>
      </c>
      <c r="B1312" s="58" t="str">
        <f t="shared" si="40"/>
        <v xml:space="preserve"> 8" Sewer Pipe, Point Repair</v>
      </c>
      <c r="C1312" s="57" t="str">
        <f t="shared" si="41"/>
        <v>3331.0103</v>
      </c>
      <c r="D1312" s="58" t="s">
        <v>694</v>
      </c>
      <c r="E1312" s="57" t="s">
        <v>11</v>
      </c>
      <c r="F1312" s="57" t="s">
        <v>1424</v>
      </c>
    </row>
    <row r="1313" spans="1:6" x14ac:dyDescent="0.25">
      <c r="A1313" s="57" t="s">
        <v>1427</v>
      </c>
      <c r="B1313" s="58" t="str">
        <f t="shared" si="40"/>
        <v xml:space="preserve"> 10" Sewer Pipe, Point Repair</v>
      </c>
      <c r="C1313" s="57" t="str">
        <f t="shared" si="41"/>
        <v>3331.0104</v>
      </c>
      <c r="D1313" s="58" t="s">
        <v>694</v>
      </c>
      <c r="E1313" s="57" t="s">
        <v>11</v>
      </c>
      <c r="F1313" s="57" t="s">
        <v>1424</v>
      </c>
    </row>
    <row r="1314" spans="1:6" x14ac:dyDescent="0.25">
      <c r="A1314" s="57" t="s">
        <v>1428</v>
      </c>
      <c r="B1314" s="58" t="str">
        <f t="shared" si="40"/>
        <v xml:space="preserve"> 12" Sewer Pipe, Point Repair</v>
      </c>
      <c r="C1314" s="57" t="str">
        <f t="shared" si="41"/>
        <v>3331.0105</v>
      </c>
      <c r="D1314" s="58" t="s">
        <v>694</v>
      </c>
      <c r="E1314" s="57" t="s">
        <v>11</v>
      </c>
      <c r="F1314" s="57" t="s">
        <v>1424</v>
      </c>
    </row>
    <row r="1315" spans="1:6" x14ac:dyDescent="0.25">
      <c r="A1315" s="57" t="s">
        <v>1429</v>
      </c>
      <c r="B1315" s="58" t="str">
        <f t="shared" si="40"/>
        <v xml:space="preserve"> 15" Sewer Pipe, Point Repair</v>
      </c>
      <c r="C1315" s="57" t="str">
        <f t="shared" si="41"/>
        <v>3331.0106</v>
      </c>
      <c r="D1315" s="58" t="s">
        <v>694</v>
      </c>
      <c r="E1315" s="57" t="s">
        <v>11</v>
      </c>
      <c r="F1315" s="57" t="s">
        <v>1424</v>
      </c>
    </row>
    <row r="1316" spans="1:6" x14ac:dyDescent="0.25">
      <c r="A1316" s="57" t="s">
        <v>1430</v>
      </c>
      <c r="B1316" s="58" t="str">
        <f t="shared" si="40"/>
        <v xml:space="preserve"> 16" Sewer Pipe, Point Repair</v>
      </c>
      <c r="C1316" s="57" t="str">
        <f t="shared" si="41"/>
        <v>3331.0107</v>
      </c>
      <c r="D1316" s="58" t="s">
        <v>694</v>
      </c>
      <c r="E1316" s="57" t="s">
        <v>11</v>
      </c>
      <c r="F1316" s="57" t="s">
        <v>1424</v>
      </c>
    </row>
    <row r="1317" spans="1:6" x14ac:dyDescent="0.25">
      <c r="A1317" s="57" t="s">
        <v>1431</v>
      </c>
      <c r="B1317" s="58" t="str">
        <f t="shared" si="40"/>
        <v xml:space="preserve"> 18" Sewer Pipe, Point Repair</v>
      </c>
      <c r="C1317" s="57" t="str">
        <f t="shared" si="41"/>
        <v>3331.0108</v>
      </c>
      <c r="D1317" s="58" t="s">
        <v>694</v>
      </c>
      <c r="E1317" s="57" t="s">
        <v>11</v>
      </c>
      <c r="F1317" s="57" t="s">
        <v>1424</v>
      </c>
    </row>
    <row r="1318" spans="1:6" x14ac:dyDescent="0.25">
      <c r="A1318" s="57" t="s">
        <v>1432</v>
      </c>
      <c r="B1318" s="58" t="str">
        <f t="shared" si="40"/>
        <v xml:space="preserve"> 20" Sewer Pipe, Point Repair</v>
      </c>
      <c r="C1318" s="57" t="str">
        <f t="shared" si="41"/>
        <v>3331.0109</v>
      </c>
      <c r="D1318" s="58" t="s">
        <v>694</v>
      </c>
      <c r="E1318" s="57" t="s">
        <v>11</v>
      </c>
      <c r="F1318" s="57" t="s">
        <v>1424</v>
      </c>
    </row>
    <row r="1319" spans="1:6" x14ac:dyDescent="0.25">
      <c r="A1319" s="57" t="s">
        <v>1433</v>
      </c>
      <c r="B1319" s="58" t="str">
        <f t="shared" si="40"/>
        <v xml:space="preserve"> 21" Sewer Pipe, Point Repair</v>
      </c>
      <c r="C1319" s="57" t="str">
        <f t="shared" si="41"/>
        <v>3331.0110</v>
      </c>
      <c r="D1319" s="58" t="s">
        <v>694</v>
      </c>
      <c r="E1319" s="57" t="s">
        <v>11</v>
      </c>
      <c r="F1319" s="57" t="s">
        <v>1424</v>
      </c>
    </row>
    <row r="1320" spans="1:6" x14ac:dyDescent="0.25">
      <c r="A1320" s="57" t="s">
        <v>1434</v>
      </c>
      <c r="B1320" s="58" t="str">
        <f t="shared" si="40"/>
        <v xml:space="preserve"> 24" Sewer Pipe, Point Repair</v>
      </c>
      <c r="C1320" s="57" t="str">
        <f t="shared" si="41"/>
        <v>3331.0111</v>
      </c>
      <c r="D1320" s="58" t="s">
        <v>694</v>
      </c>
      <c r="E1320" s="57" t="s">
        <v>11</v>
      </c>
      <c r="F1320" s="57" t="s">
        <v>1424</v>
      </c>
    </row>
    <row r="1321" spans="1:6" x14ac:dyDescent="0.25">
      <c r="A1321" s="57" t="s">
        <v>1435</v>
      </c>
      <c r="B1321" s="58" t="str">
        <f t="shared" si="40"/>
        <v xml:space="preserve"> 27" Sewer Pipe, Point Repair</v>
      </c>
      <c r="C1321" s="57" t="str">
        <f t="shared" si="41"/>
        <v>3331.0112</v>
      </c>
      <c r="D1321" s="58" t="s">
        <v>694</v>
      </c>
      <c r="E1321" s="57" t="s">
        <v>11</v>
      </c>
      <c r="F1321" s="57" t="s">
        <v>1424</v>
      </c>
    </row>
    <row r="1322" spans="1:6" x14ac:dyDescent="0.25">
      <c r="A1322" s="57" t="s">
        <v>1436</v>
      </c>
      <c r="B1322" s="58" t="str">
        <f t="shared" si="40"/>
        <v xml:space="preserve"> 30" Sewer Pipe, Point Repair</v>
      </c>
      <c r="C1322" s="57" t="str">
        <f t="shared" si="41"/>
        <v>3331.0113</v>
      </c>
      <c r="D1322" s="58" t="s">
        <v>694</v>
      </c>
      <c r="E1322" s="57" t="s">
        <v>11</v>
      </c>
      <c r="F1322" s="57" t="s">
        <v>1424</v>
      </c>
    </row>
    <row r="1323" spans="1:6" x14ac:dyDescent="0.25">
      <c r="A1323" s="57" t="s">
        <v>1437</v>
      </c>
      <c r="B1323" s="58" t="str">
        <f t="shared" si="40"/>
        <v xml:space="preserve"> 36" Sewer Pipe, Point Repair</v>
      </c>
      <c r="C1323" s="57" t="str">
        <f t="shared" si="41"/>
        <v>3331.0114</v>
      </c>
      <c r="D1323" s="58" t="s">
        <v>694</v>
      </c>
      <c r="E1323" s="57" t="s">
        <v>11</v>
      </c>
      <c r="F1323" s="57" t="s">
        <v>1424</v>
      </c>
    </row>
    <row r="1324" spans="1:6" x14ac:dyDescent="0.25">
      <c r="A1324" s="57" t="s">
        <v>1438</v>
      </c>
      <c r="B1324" s="58" t="str">
        <f t="shared" si="40"/>
        <v xml:space="preserve"> 42" Sewer Pipe, Point Repair</v>
      </c>
      <c r="C1324" s="57" t="str">
        <f t="shared" si="41"/>
        <v>3331.0115</v>
      </c>
      <c r="D1324" s="58" t="s">
        <v>694</v>
      </c>
      <c r="E1324" s="57" t="s">
        <v>11</v>
      </c>
      <c r="F1324" s="57" t="s">
        <v>1424</v>
      </c>
    </row>
    <row r="1325" spans="1:6" x14ac:dyDescent="0.25">
      <c r="A1325" s="57" t="s">
        <v>1439</v>
      </c>
      <c r="B1325" s="58" t="str">
        <f t="shared" si="40"/>
        <v xml:space="preserve"> 48" Sewer Pipe, Point Repair</v>
      </c>
      <c r="C1325" s="57" t="str">
        <f t="shared" si="41"/>
        <v>3331.0116</v>
      </c>
      <c r="D1325" s="58" t="s">
        <v>694</v>
      </c>
      <c r="E1325" s="57" t="s">
        <v>11</v>
      </c>
      <c r="F1325" s="57" t="s">
        <v>1424</v>
      </c>
    </row>
    <row r="1326" spans="1:6" x14ac:dyDescent="0.25">
      <c r="A1326" s="57" t="s">
        <v>1440</v>
      </c>
      <c r="B1326" s="58" t="str">
        <f t="shared" si="40"/>
        <v xml:space="preserve"> 54" Sewer Pipe, Point Repair</v>
      </c>
      <c r="C1326" s="57" t="str">
        <f t="shared" si="41"/>
        <v>3331.0117</v>
      </c>
      <c r="D1326" s="58" t="s">
        <v>694</v>
      </c>
      <c r="E1326" s="57" t="s">
        <v>11</v>
      </c>
      <c r="F1326" s="57" t="s">
        <v>1424</v>
      </c>
    </row>
    <row r="1327" spans="1:6" x14ac:dyDescent="0.25">
      <c r="A1327" s="57" t="s">
        <v>1441</v>
      </c>
      <c r="B1327" s="58" t="str">
        <f t="shared" si="40"/>
        <v xml:space="preserve"> 60" Sewer Pipe, Point Repair</v>
      </c>
      <c r="C1327" s="57" t="str">
        <f t="shared" si="41"/>
        <v>3331.0118</v>
      </c>
      <c r="D1327" s="58" t="s">
        <v>694</v>
      </c>
      <c r="E1327" s="57" t="s">
        <v>11</v>
      </c>
      <c r="F1327" s="57" t="s">
        <v>1424</v>
      </c>
    </row>
    <row r="1328" spans="1:6" x14ac:dyDescent="0.25">
      <c r="A1328" s="57" t="s">
        <v>1442</v>
      </c>
      <c r="B1328" s="58" t="str">
        <f t="shared" si="40"/>
        <v xml:space="preserve"> 66" Sewer Pipe, Point Repair</v>
      </c>
      <c r="C1328" s="57" t="str">
        <f t="shared" si="41"/>
        <v>3331.0119</v>
      </c>
      <c r="D1328" s="58" t="s">
        <v>694</v>
      </c>
      <c r="E1328" s="57" t="s">
        <v>11</v>
      </c>
      <c r="F1328" s="57" t="s">
        <v>1424</v>
      </c>
    </row>
    <row r="1329" spans="1:6" x14ac:dyDescent="0.25">
      <c r="A1329" s="57" t="s">
        <v>1443</v>
      </c>
      <c r="B1329" s="58" t="str">
        <f t="shared" si="40"/>
        <v xml:space="preserve"> 72" Sewer Pipe, Point Repair</v>
      </c>
      <c r="C1329" s="57" t="str">
        <f t="shared" si="41"/>
        <v>3331.0120</v>
      </c>
      <c r="D1329" s="58" t="s">
        <v>694</v>
      </c>
      <c r="E1329" s="57" t="s">
        <v>11</v>
      </c>
      <c r="F1329" s="57" t="s">
        <v>1424</v>
      </c>
    </row>
    <row r="1330" spans="1:6" x14ac:dyDescent="0.25">
      <c r="A1330" s="57" t="s">
        <v>1444</v>
      </c>
      <c r="B1330" s="58" t="str">
        <f t="shared" si="40"/>
        <v xml:space="preserve"> 4" Sewer Pipe, Slip Lining</v>
      </c>
      <c r="C1330" s="57" t="str">
        <f t="shared" si="41"/>
        <v>3331.0201</v>
      </c>
      <c r="D1330" s="58" t="s">
        <v>694</v>
      </c>
      <c r="E1330" s="57" t="s">
        <v>11</v>
      </c>
      <c r="F1330" s="57" t="s">
        <v>1445</v>
      </c>
    </row>
    <row r="1331" spans="1:6" x14ac:dyDescent="0.25">
      <c r="A1331" s="57" t="s">
        <v>1446</v>
      </c>
      <c r="B1331" s="58" t="str">
        <f t="shared" si="40"/>
        <v xml:space="preserve"> 6" Sewer Pipe, Slip Lining</v>
      </c>
      <c r="C1331" s="57" t="str">
        <f t="shared" si="41"/>
        <v>3331.0202</v>
      </c>
      <c r="D1331" s="58" t="s">
        <v>694</v>
      </c>
      <c r="E1331" s="57" t="s">
        <v>11</v>
      </c>
      <c r="F1331" s="57" t="s">
        <v>1445</v>
      </c>
    </row>
    <row r="1332" spans="1:6" x14ac:dyDescent="0.25">
      <c r="A1332" s="57" t="s">
        <v>1447</v>
      </c>
      <c r="B1332" s="58" t="str">
        <f t="shared" si="40"/>
        <v xml:space="preserve"> 8" Sewer Pipe, Slip Lining</v>
      </c>
      <c r="C1332" s="57" t="str">
        <f t="shared" si="41"/>
        <v>3331.0203</v>
      </c>
      <c r="D1332" s="58" t="s">
        <v>694</v>
      </c>
      <c r="E1332" s="57" t="s">
        <v>11</v>
      </c>
      <c r="F1332" s="57" t="s">
        <v>1445</v>
      </c>
    </row>
    <row r="1333" spans="1:6" x14ac:dyDescent="0.25">
      <c r="A1333" s="57" t="s">
        <v>1448</v>
      </c>
      <c r="B1333" s="58" t="str">
        <f t="shared" si="40"/>
        <v xml:space="preserve"> 10" Sewer Pipe, Slip Lining</v>
      </c>
      <c r="C1333" s="57" t="str">
        <f t="shared" si="41"/>
        <v>3331.0204</v>
      </c>
      <c r="D1333" s="58" t="s">
        <v>694</v>
      </c>
      <c r="E1333" s="57" t="s">
        <v>11</v>
      </c>
      <c r="F1333" s="57" t="s">
        <v>1445</v>
      </c>
    </row>
    <row r="1334" spans="1:6" x14ac:dyDescent="0.25">
      <c r="A1334" s="57" t="s">
        <v>1449</v>
      </c>
      <c r="B1334" s="58" t="str">
        <f t="shared" si="40"/>
        <v xml:space="preserve"> 12" Sewer Pipe, Slip Lining</v>
      </c>
      <c r="C1334" s="57" t="str">
        <f t="shared" si="41"/>
        <v>3331.0205</v>
      </c>
      <c r="D1334" s="58" t="s">
        <v>694</v>
      </c>
      <c r="E1334" s="57" t="s">
        <v>11</v>
      </c>
      <c r="F1334" s="57" t="s">
        <v>1445</v>
      </c>
    </row>
    <row r="1335" spans="1:6" x14ac:dyDescent="0.25">
      <c r="A1335" s="57" t="s">
        <v>1450</v>
      </c>
      <c r="B1335" s="58" t="str">
        <f t="shared" si="40"/>
        <v xml:space="preserve"> 15" Sewer Pipe, Slip Lining</v>
      </c>
      <c r="C1335" s="57" t="str">
        <f t="shared" si="41"/>
        <v>3331.0206</v>
      </c>
      <c r="D1335" s="58" t="s">
        <v>694</v>
      </c>
      <c r="E1335" s="57" t="s">
        <v>11</v>
      </c>
      <c r="F1335" s="57" t="s">
        <v>1445</v>
      </c>
    </row>
    <row r="1336" spans="1:6" x14ac:dyDescent="0.25">
      <c r="A1336" s="57" t="s">
        <v>1451</v>
      </c>
      <c r="B1336" s="58" t="str">
        <f t="shared" si="40"/>
        <v xml:space="preserve"> 16" Sewer Pipe, Slip Lining</v>
      </c>
      <c r="C1336" s="57" t="str">
        <f t="shared" si="41"/>
        <v>3331.0207</v>
      </c>
      <c r="D1336" s="58" t="s">
        <v>694</v>
      </c>
      <c r="E1336" s="57" t="s">
        <v>11</v>
      </c>
      <c r="F1336" s="57" t="s">
        <v>1445</v>
      </c>
    </row>
    <row r="1337" spans="1:6" x14ac:dyDescent="0.25">
      <c r="A1337" s="57" t="s">
        <v>1452</v>
      </c>
      <c r="B1337" s="58" t="str">
        <f t="shared" si="40"/>
        <v xml:space="preserve"> 18" Sewer Pipe, Slip Lining</v>
      </c>
      <c r="C1337" s="57" t="str">
        <f t="shared" si="41"/>
        <v>3331.0208</v>
      </c>
      <c r="D1337" s="58" t="s">
        <v>694</v>
      </c>
      <c r="E1337" s="57" t="s">
        <v>11</v>
      </c>
      <c r="F1337" s="57" t="s">
        <v>1445</v>
      </c>
    </row>
    <row r="1338" spans="1:6" x14ac:dyDescent="0.25">
      <c r="A1338" s="57" t="s">
        <v>1453</v>
      </c>
      <c r="B1338" s="58" t="str">
        <f t="shared" si="40"/>
        <v xml:space="preserve"> 20" Sewer Pipe, Slip Lining</v>
      </c>
      <c r="C1338" s="57" t="str">
        <f t="shared" si="41"/>
        <v>3331.0209</v>
      </c>
      <c r="D1338" s="58" t="s">
        <v>694</v>
      </c>
      <c r="E1338" s="57" t="s">
        <v>11</v>
      </c>
      <c r="F1338" s="57" t="s">
        <v>1445</v>
      </c>
    </row>
    <row r="1339" spans="1:6" x14ac:dyDescent="0.25">
      <c r="A1339" s="57" t="s">
        <v>1454</v>
      </c>
      <c r="B1339" s="58" t="str">
        <f t="shared" si="40"/>
        <v xml:space="preserve"> 21" Sewer Pipe, Slip Lining</v>
      </c>
      <c r="C1339" s="57" t="str">
        <f t="shared" si="41"/>
        <v>3331.0210</v>
      </c>
      <c r="D1339" s="58" t="s">
        <v>694</v>
      </c>
      <c r="E1339" s="57" t="s">
        <v>11</v>
      </c>
      <c r="F1339" s="57" t="s">
        <v>1445</v>
      </c>
    </row>
    <row r="1340" spans="1:6" x14ac:dyDescent="0.25">
      <c r="A1340" s="57" t="s">
        <v>1455</v>
      </c>
      <c r="B1340" s="58" t="str">
        <f t="shared" si="40"/>
        <v xml:space="preserve"> 24" Sewer Pipe, Slip Lining</v>
      </c>
      <c r="C1340" s="57" t="str">
        <f t="shared" si="41"/>
        <v>3331.0211</v>
      </c>
      <c r="D1340" s="58" t="s">
        <v>694</v>
      </c>
      <c r="E1340" s="57" t="s">
        <v>11</v>
      </c>
      <c r="F1340" s="57" t="s">
        <v>1445</v>
      </c>
    </row>
    <row r="1341" spans="1:6" x14ac:dyDescent="0.25">
      <c r="A1341" s="57" t="s">
        <v>1456</v>
      </c>
      <c r="B1341" s="58" t="str">
        <f t="shared" si="40"/>
        <v xml:space="preserve"> 27" Sewer Pipe, Slip Lining</v>
      </c>
      <c r="C1341" s="57" t="str">
        <f t="shared" si="41"/>
        <v>3331.0212</v>
      </c>
      <c r="D1341" s="58" t="s">
        <v>694</v>
      </c>
      <c r="E1341" s="57" t="s">
        <v>11</v>
      </c>
      <c r="F1341" s="57" t="s">
        <v>1445</v>
      </c>
    </row>
    <row r="1342" spans="1:6" x14ac:dyDescent="0.25">
      <c r="A1342" s="57" t="s">
        <v>1457</v>
      </c>
      <c r="B1342" s="58" t="str">
        <f t="shared" si="40"/>
        <v xml:space="preserve"> 30" Sewer Pipe, Slip Lining</v>
      </c>
      <c r="C1342" s="57" t="str">
        <f t="shared" si="41"/>
        <v>3331.0213</v>
      </c>
      <c r="D1342" s="58" t="s">
        <v>694</v>
      </c>
      <c r="E1342" s="57" t="s">
        <v>11</v>
      </c>
      <c r="F1342" s="57" t="s">
        <v>1445</v>
      </c>
    </row>
    <row r="1343" spans="1:6" x14ac:dyDescent="0.25">
      <c r="A1343" s="57" t="s">
        <v>1458</v>
      </c>
      <c r="B1343" s="58" t="str">
        <f t="shared" si="40"/>
        <v xml:space="preserve"> 36" Sewer Pipe, Slip Lining</v>
      </c>
      <c r="C1343" s="57" t="str">
        <f t="shared" si="41"/>
        <v>3331.0214</v>
      </c>
      <c r="D1343" s="58" t="s">
        <v>694</v>
      </c>
      <c r="E1343" s="57" t="s">
        <v>11</v>
      </c>
      <c r="F1343" s="57" t="s">
        <v>1445</v>
      </c>
    </row>
    <row r="1344" spans="1:6" x14ac:dyDescent="0.25">
      <c r="A1344" s="57" t="s">
        <v>1459</v>
      </c>
      <c r="B1344" s="58" t="str">
        <f t="shared" si="40"/>
        <v xml:space="preserve"> 42" Sewer Pipe, Slip Lining</v>
      </c>
      <c r="C1344" s="57" t="str">
        <f t="shared" si="41"/>
        <v>3331.0215</v>
      </c>
      <c r="D1344" s="58" t="s">
        <v>694</v>
      </c>
      <c r="E1344" s="57" t="s">
        <v>11</v>
      </c>
      <c r="F1344" s="57" t="s">
        <v>1445</v>
      </c>
    </row>
    <row r="1345" spans="1:6" x14ac:dyDescent="0.25">
      <c r="A1345" s="57" t="s">
        <v>1460</v>
      </c>
      <c r="B1345" s="58" t="str">
        <f t="shared" si="40"/>
        <v xml:space="preserve"> 48" Sewer Pipe, Slip Lining</v>
      </c>
      <c r="C1345" s="57" t="str">
        <f t="shared" si="41"/>
        <v>3331.0216</v>
      </c>
      <c r="D1345" s="58" t="s">
        <v>694</v>
      </c>
      <c r="E1345" s="57" t="s">
        <v>11</v>
      </c>
      <c r="F1345" s="57" t="s">
        <v>1445</v>
      </c>
    </row>
    <row r="1346" spans="1:6" x14ac:dyDescent="0.25">
      <c r="A1346" s="57" t="s">
        <v>1461</v>
      </c>
      <c r="B1346" s="58" t="str">
        <f t="shared" si="40"/>
        <v xml:space="preserve"> 54" Sewer Pipe, Slip Lining</v>
      </c>
      <c r="C1346" s="57" t="str">
        <f t="shared" si="41"/>
        <v>3331.0217</v>
      </c>
      <c r="D1346" s="58" t="s">
        <v>694</v>
      </c>
      <c r="E1346" s="57" t="s">
        <v>11</v>
      </c>
      <c r="F1346" s="57" t="s">
        <v>1445</v>
      </c>
    </row>
    <row r="1347" spans="1:6" x14ac:dyDescent="0.25">
      <c r="A1347" s="57" t="s">
        <v>1462</v>
      </c>
      <c r="B1347" s="58" t="str">
        <f t="shared" ref="B1347:B1410" si="42">RIGHT(A1347,LEN(A1347)-FIND(" ",A1347))</f>
        <v xml:space="preserve"> 60" Sewer Pipe, Slip Lining</v>
      </c>
      <c r="C1347" s="57" t="str">
        <f t="shared" ref="C1347:C1410" si="43">LEFT(A1347,9)</f>
        <v>3331.0218</v>
      </c>
      <c r="D1347" s="58" t="s">
        <v>694</v>
      </c>
      <c r="E1347" s="57" t="s">
        <v>11</v>
      </c>
      <c r="F1347" s="57" t="s">
        <v>1445</v>
      </c>
    </row>
    <row r="1348" spans="1:6" x14ac:dyDescent="0.25">
      <c r="A1348" s="57" t="s">
        <v>1463</v>
      </c>
      <c r="B1348" s="58" t="str">
        <f t="shared" si="42"/>
        <v xml:space="preserve"> 66" Sewer Pipe, Slip Lining</v>
      </c>
      <c r="C1348" s="57" t="str">
        <f t="shared" si="43"/>
        <v>3331.0219</v>
      </c>
      <c r="D1348" s="58" t="s">
        <v>694</v>
      </c>
      <c r="E1348" s="57" t="s">
        <v>11</v>
      </c>
      <c r="F1348" s="57" t="s">
        <v>1445</v>
      </c>
    </row>
    <row r="1349" spans="1:6" x14ac:dyDescent="0.25">
      <c r="A1349" s="57" t="s">
        <v>1464</v>
      </c>
      <c r="B1349" s="58" t="str">
        <f t="shared" si="42"/>
        <v xml:space="preserve"> 72" Sewer Pipe, Slip Lining</v>
      </c>
      <c r="C1349" s="57" t="str">
        <f t="shared" si="43"/>
        <v>3331.0220</v>
      </c>
      <c r="D1349" s="58" t="s">
        <v>694</v>
      </c>
      <c r="E1349" s="57" t="s">
        <v>11</v>
      </c>
      <c r="F1349" s="57" t="s">
        <v>1445</v>
      </c>
    </row>
    <row r="1350" spans="1:6" x14ac:dyDescent="0.25">
      <c r="A1350" s="57" t="s">
        <v>1465</v>
      </c>
      <c r="B1350" s="58" t="str">
        <f t="shared" si="42"/>
        <v xml:space="preserve"> 6" Pipe Enlargement</v>
      </c>
      <c r="C1350" s="57" t="str">
        <f t="shared" si="43"/>
        <v>3331.1101</v>
      </c>
      <c r="D1350" s="58" t="s">
        <v>694</v>
      </c>
      <c r="E1350" s="57" t="s">
        <v>11</v>
      </c>
      <c r="F1350" s="57" t="s">
        <v>1466</v>
      </c>
    </row>
    <row r="1351" spans="1:6" x14ac:dyDescent="0.25">
      <c r="A1351" s="57" t="s">
        <v>1467</v>
      </c>
      <c r="B1351" s="58" t="str">
        <f t="shared" si="42"/>
        <v xml:space="preserve"> 8" Pipe Enlargement</v>
      </c>
      <c r="C1351" s="57" t="str">
        <f t="shared" si="43"/>
        <v>3331.1102</v>
      </c>
      <c r="D1351" s="58" t="s">
        <v>694</v>
      </c>
      <c r="E1351" s="57" t="s">
        <v>11</v>
      </c>
      <c r="F1351" s="57" t="s">
        <v>1466</v>
      </c>
    </row>
    <row r="1352" spans="1:6" x14ac:dyDescent="0.25">
      <c r="A1352" s="57" t="s">
        <v>1468</v>
      </c>
      <c r="B1352" s="58" t="str">
        <f t="shared" si="42"/>
        <v xml:space="preserve"> 10" Pipe Enlargement</v>
      </c>
      <c r="C1352" s="57" t="str">
        <f t="shared" si="43"/>
        <v>3331.1103</v>
      </c>
      <c r="D1352" s="58" t="s">
        <v>694</v>
      </c>
      <c r="E1352" s="57" t="s">
        <v>11</v>
      </c>
      <c r="F1352" s="57" t="s">
        <v>1466</v>
      </c>
    </row>
    <row r="1353" spans="1:6" x14ac:dyDescent="0.25">
      <c r="A1353" s="57" t="s">
        <v>1469</v>
      </c>
      <c r="B1353" s="58" t="str">
        <f t="shared" si="42"/>
        <v xml:space="preserve"> 12" Pipe Enlargement</v>
      </c>
      <c r="C1353" s="57" t="str">
        <f t="shared" si="43"/>
        <v>3331.1104</v>
      </c>
      <c r="D1353" s="58" t="s">
        <v>694</v>
      </c>
      <c r="E1353" s="57" t="s">
        <v>11</v>
      </c>
      <c r="F1353" s="57" t="s">
        <v>1466</v>
      </c>
    </row>
    <row r="1354" spans="1:6" x14ac:dyDescent="0.25">
      <c r="A1354" s="57" t="s">
        <v>1470</v>
      </c>
      <c r="B1354" s="58" t="str">
        <f t="shared" si="42"/>
        <v xml:space="preserve"> 15" Pipe Enlargement</v>
      </c>
      <c r="C1354" s="57" t="str">
        <f t="shared" si="43"/>
        <v>3331.1105</v>
      </c>
      <c r="D1354" s="58" t="s">
        <v>694</v>
      </c>
      <c r="E1354" s="57" t="s">
        <v>11</v>
      </c>
      <c r="F1354" s="57" t="s">
        <v>1466</v>
      </c>
    </row>
    <row r="1355" spans="1:6" x14ac:dyDescent="0.25">
      <c r="A1355" s="57" t="s">
        <v>1471</v>
      </c>
      <c r="B1355" s="58" t="str">
        <f t="shared" si="42"/>
        <v xml:space="preserve"> 16" Pipe Enlargement</v>
      </c>
      <c r="C1355" s="57" t="str">
        <f t="shared" si="43"/>
        <v>3331.1106</v>
      </c>
      <c r="D1355" s="58" t="s">
        <v>694</v>
      </c>
      <c r="E1355" s="57" t="s">
        <v>11</v>
      </c>
      <c r="F1355" s="57" t="s">
        <v>1466</v>
      </c>
    </row>
    <row r="1356" spans="1:6" x14ac:dyDescent="0.25">
      <c r="A1356" s="57" t="s">
        <v>1472</v>
      </c>
      <c r="B1356" s="58" t="str">
        <f t="shared" si="42"/>
        <v xml:space="preserve"> 18" Pipe Enlargement</v>
      </c>
      <c r="C1356" s="57" t="str">
        <f t="shared" si="43"/>
        <v>3331.1107</v>
      </c>
      <c r="D1356" s="58" t="s">
        <v>694</v>
      </c>
      <c r="E1356" s="57" t="s">
        <v>11</v>
      </c>
      <c r="F1356" s="57" t="s">
        <v>1466</v>
      </c>
    </row>
    <row r="1357" spans="1:6" x14ac:dyDescent="0.25">
      <c r="A1357" s="57" t="s">
        <v>1473</v>
      </c>
      <c r="B1357" s="58" t="str">
        <f t="shared" si="42"/>
        <v xml:space="preserve"> 21" Pipe Enlargement</v>
      </c>
      <c r="C1357" s="57" t="str">
        <f t="shared" si="43"/>
        <v>3331.1108</v>
      </c>
      <c r="D1357" s="58" t="s">
        <v>694</v>
      </c>
      <c r="E1357" s="57" t="s">
        <v>11</v>
      </c>
      <c r="F1357" s="57" t="s">
        <v>1466</v>
      </c>
    </row>
    <row r="1358" spans="1:6" x14ac:dyDescent="0.25">
      <c r="A1358" s="57" t="s">
        <v>1474</v>
      </c>
      <c r="B1358" s="58" t="str">
        <f t="shared" si="42"/>
        <v xml:space="preserve"> 24" Pipe Enlargement</v>
      </c>
      <c r="C1358" s="57" t="str">
        <f t="shared" si="43"/>
        <v>3331.1109</v>
      </c>
      <c r="D1358" s="58" t="s">
        <v>694</v>
      </c>
      <c r="E1358" s="57" t="s">
        <v>11</v>
      </c>
      <c r="F1358" s="57" t="s">
        <v>1466</v>
      </c>
    </row>
    <row r="1359" spans="1:6" x14ac:dyDescent="0.25">
      <c r="A1359" s="57" t="s">
        <v>1475</v>
      </c>
      <c r="B1359" s="58" t="str">
        <f t="shared" si="42"/>
        <v xml:space="preserve"> 27" Pipe Enlargement</v>
      </c>
      <c r="C1359" s="57" t="str">
        <f t="shared" si="43"/>
        <v>3331.1110</v>
      </c>
      <c r="D1359" s="58" t="s">
        <v>694</v>
      </c>
      <c r="E1359" s="57" t="s">
        <v>11</v>
      </c>
      <c r="F1359" s="57" t="s">
        <v>1466</v>
      </c>
    </row>
    <row r="1360" spans="1:6" x14ac:dyDescent="0.25">
      <c r="A1360" s="57" t="s">
        <v>1476</v>
      </c>
      <c r="B1360" s="58" t="str">
        <f t="shared" si="42"/>
        <v xml:space="preserve"> 30" Pipe Enlargement</v>
      </c>
      <c r="C1360" s="57" t="str">
        <f t="shared" si="43"/>
        <v>3331.1111</v>
      </c>
      <c r="D1360" s="58" t="s">
        <v>694</v>
      </c>
      <c r="E1360" s="57" t="s">
        <v>11</v>
      </c>
      <c r="F1360" s="57" t="s">
        <v>1466</v>
      </c>
    </row>
    <row r="1361" spans="1:6" x14ac:dyDescent="0.25">
      <c r="A1361" s="57" t="s">
        <v>1477</v>
      </c>
      <c r="B1361" s="58" t="str">
        <f t="shared" si="42"/>
        <v xml:space="preserve"> 36" Pipe Enlargement</v>
      </c>
      <c r="C1361" s="57" t="str">
        <f t="shared" si="43"/>
        <v>3331.1112</v>
      </c>
      <c r="D1361" s="58" t="s">
        <v>694</v>
      </c>
      <c r="E1361" s="57" t="s">
        <v>11</v>
      </c>
      <c r="F1361" s="57" t="s">
        <v>1466</v>
      </c>
    </row>
    <row r="1362" spans="1:6" x14ac:dyDescent="0.25">
      <c r="A1362" s="57" t="s">
        <v>1478</v>
      </c>
      <c r="B1362" s="58" t="str">
        <f t="shared" si="42"/>
        <v xml:space="preserve"> 42" Pipe Enlargement</v>
      </c>
      <c r="C1362" s="57" t="str">
        <f t="shared" si="43"/>
        <v>3331.1113</v>
      </c>
      <c r="D1362" s="58" t="s">
        <v>694</v>
      </c>
      <c r="E1362" s="57" t="s">
        <v>11</v>
      </c>
      <c r="F1362" s="57" t="s">
        <v>1466</v>
      </c>
    </row>
    <row r="1363" spans="1:6" x14ac:dyDescent="0.25">
      <c r="A1363" s="57" t="s">
        <v>1479</v>
      </c>
      <c r="B1363" s="58" t="str">
        <f t="shared" si="42"/>
        <v xml:space="preserve"> 48" Pipe Enlargement</v>
      </c>
      <c r="C1363" s="57" t="str">
        <f t="shared" si="43"/>
        <v>3331.1114</v>
      </c>
      <c r="D1363" s="58" t="s">
        <v>694</v>
      </c>
      <c r="E1363" s="57" t="s">
        <v>11</v>
      </c>
      <c r="F1363" s="57" t="s">
        <v>1466</v>
      </c>
    </row>
    <row r="1364" spans="1:6" x14ac:dyDescent="0.25">
      <c r="A1364" s="57" t="s">
        <v>1480</v>
      </c>
      <c r="B1364" s="58" t="str">
        <f t="shared" si="42"/>
        <v xml:space="preserve"> Service Reinstatement, Pipe Enlargement</v>
      </c>
      <c r="C1364" s="57" t="str">
        <f t="shared" si="43"/>
        <v>3331.1201</v>
      </c>
      <c r="D1364" s="58" t="s">
        <v>694</v>
      </c>
      <c r="E1364" s="57" t="s">
        <v>15</v>
      </c>
      <c r="F1364" s="57" t="s">
        <v>1466</v>
      </c>
    </row>
    <row r="1365" spans="1:6" x14ac:dyDescent="0.25">
      <c r="A1365" s="57" t="s">
        <v>1481</v>
      </c>
      <c r="B1365" s="58" t="str">
        <f t="shared" si="42"/>
        <v xml:space="preserve"> 6" CIPP</v>
      </c>
      <c r="C1365" s="57" t="str">
        <f t="shared" si="43"/>
        <v>3331.2101</v>
      </c>
      <c r="D1365" s="58" t="s">
        <v>694</v>
      </c>
      <c r="E1365" s="57" t="s">
        <v>11</v>
      </c>
      <c r="F1365" s="57" t="s">
        <v>1482</v>
      </c>
    </row>
    <row r="1366" spans="1:6" x14ac:dyDescent="0.25">
      <c r="A1366" s="57" t="s">
        <v>1483</v>
      </c>
      <c r="B1366" s="58" t="str">
        <f t="shared" si="42"/>
        <v xml:space="preserve"> 8" CIPP</v>
      </c>
      <c r="C1366" s="57" t="str">
        <f t="shared" si="43"/>
        <v>3331.2102</v>
      </c>
      <c r="D1366" s="58" t="s">
        <v>694</v>
      </c>
      <c r="E1366" s="57" t="s">
        <v>11</v>
      </c>
      <c r="F1366" s="57" t="s">
        <v>1482</v>
      </c>
    </row>
    <row r="1367" spans="1:6" x14ac:dyDescent="0.25">
      <c r="A1367" s="57" t="s">
        <v>1484</v>
      </c>
      <c r="B1367" s="58" t="str">
        <f t="shared" si="42"/>
        <v xml:space="preserve"> 10" CIPP</v>
      </c>
      <c r="C1367" s="57" t="str">
        <f t="shared" si="43"/>
        <v>3331.2103</v>
      </c>
      <c r="D1367" s="58" t="s">
        <v>694</v>
      </c>
      <c r="E1367" s="57" t="s">
        <v>11</v>
      </c>
      <c r="F1367" s="57" t="s">
        <v>1482</v>
      </c>
    </row>
    <row r="1368" spans="1:6" x14ac:dyDescent="0.25">
      <c r="A1368" s="57" t="s">
        <v>1485</v>
      </c>
      <c r="B1368" s="58" t="str">
        <f t="shared" si="42"/>
        <v xml:space="preserve"> 12" CIPP</v>
      </c>
      <c r="C1368" s="57" t="str">
        <f t="shared" si="43"/>
        <v>3331.2104</v>
      </c>
      <c r="D1368" s="58" t="s">
        <v>694</v>
      </c>
      <c r="E1368" s="57" t="s">
        <v>11</v>
      </c>
      <c r="F1368" s="57" t="s">
        <v>1482</v>
      </c>
    </row>
    <row r="1369" spans="1:6" x14ac:dyDescent="0.25">
      <c r="A1369" s="57" t="s">
        <v>1486</v>
      </c>
      <c r="B1369" s="58" t="str">
        <f t="shared" si="42"/>
        <v xml:space="preserve"> 15" CIPP</v>
      </c>
      <c r="C1369" s="57" t="str">
        <f t="shared" si="43"/>
        <v>3331.2105</v>
      </c>
      <c r="D1369" s="58" t="s">
        <v>694</v>
      </c>
      <c r="E1369" s="57" t="s">
        <v>11</v>
      </c>
      <c r="F1369" s="57" t="s">
        <v>1482</v>
      </c>
    </row>
    <row r="1370" spans="1:6" x14ac:dyDescent="0.25">
      <c r="A1370" s="57" t="s">
        <v>1487</v>
      </c>
      <c r="B1370" s="58" t="str">
        <f t="shared" si="42"/>
        <v xml:space="preserve"> 16" CIPP</v>
      </c>
      <c r="C1370" s="57" t="str">
        <f t="shared" si="43"/>
        <v>3331.2106</v>
      </c>
      <c r="D1370" s="58" t="s">
        <v>694</v>
      </c>
      <c r="E1370" s="57" t="s">
        <v>11</v>
      </c>
      <c r="F1370" s="57" t="s">
        <v>1482</v>
      </c>
    </row>
    <row r="1371" spans="1:6" x14ac:dyDescent="0.25">
      <c r="A1371" s="57" t="s">
        <v>1488</v>
      </c>
      <c r="B1371" s="58" t="str">
        <f t="shared" si="42"/>
        <v xml:space="preserve"> 18" CIPP</v>
      </c>
      <c r="C1371" s="57" t="str">
        <f t="shared" si="43"/>
        <v>3331.2107</v>
      </c>
      <c r="D1371" s="58" t="s">
        <v>694</v>
      </c>
      <c r="E1371" s="57" t="s">
        <v>11</v>
      </c>
      <c r="F1371" s="57" t="s">
        <v>1482</v>
      </c>
    </row>
    <row r="1372" spans="1:6" x14ac:dyDescent="0.25">
      <c r="A1372" s="57" t="s">
        <v>1489</v>
      </c>
      <c r="B1372" s="58" t="str">
        <f t="shared" si="42"/>
        <v xml:space="preserve"> 20" CIPP</v>
      </c>
      <c r="C1372" s="57" t="str">
        <f t="shared" si="43"/>
        <v>3331.2108</v>
      </c>
      <c r="D1372" s="58" t="s">
        <v>694</v>
      </c>
      <c r="E1372" s="57" t="s">
        <v>11</v>
      </c>
      <c r="F1372" s="57" t="s">
        <v>1482</v>
      </c>
    </row>
    <row r="1373" spans="1:6" x14ac:dyDescent="0.25">
      <c r="A1373" s="57" t="s">
        <v>1490</v>
      </c>
      <c r="B1373" s="58" t="str">
        <f t="shared" si="42"/>
        <v xml:space="preserve"> 21" CIPP</v>
      </c>
      <c r="C1373" s="57" t="str">
        <f t="shared" si="43"/>
        <v>3331.2109</v>
      </c>
      <c r="D1373" s="58" t="s">
        <v>694</v>
      </c>
      <c r="E1373" s="57" t="s">
        <v>11</v>
      </c>
      <c r="F1373" s="57" t="s">
        <v>1482</v>
      </c>
    </row>
    <row r="1374" spans="1:6" x14ac:dyDescent="0.25">
      <c r="A1374" s="57" t="s">
        <v>1491</v>
      </c>
      <c r="B1374" s="58" t="str">
        <f t="shared" si="42"/>
        <v xml:space="preserve"> 24" CIPP</v>
      </c>
      <c r="C1374" s="57" t="str">
        <f t="shared" si="43"/>
        <v>3331.2110</v>
      </c>
      <c r="D1374" s="58" t="s">
        <v>694</v>
      </c>
      <c r="E1374" s="57" t="s">
        <v>11</v>
      </c>
      <c r="F1374" s="57" t="s">
        <v>1482</v>
      </c>
    </row>
    <row r="1375" spans="1:6" x14ac:dyDescent="0.25">
      <c r="A1375" s="57" t="s">
        <v>1492</v>
      </c>
      <c r="B1375" s="58" t="str">
        <f t="shared" si="42"/>
        <v xml:space="preserve"> 27" CIPP</v>
      </c>
      <c r="C1375" s="57" t="str">
        <f t="shared" si="43"/>
        <v>3331.2111</v>
      </c>
      <c r="D1375" s="58" t="s">
        <v>694</v>
      </c>
      <c r="E1375" s="57" t="s">
        <v>11</v>
      </c>
      <c r="F1375" s="57" t="s">
        <v>1482</v>
      </c>
    </row>
    <row r="1376" spans="1:6" x14ac:dyDescent="0.25">
      <c r="A1376" s="57" t="s">
        <v>1493</v>
      </c>
      <c r="B1376" s="58" t="str">
        <f t="shared" si="42"/>
        <v xml:space="preserve"> 30" CIPP</v>
      </c>
      <c r="C1376" s="57" t="str">
        <f t="shared" si="43"/>
        <v>3331.2112</v>
      </c>
      <c r="D1376" s="58" t="s">
        <v>694</v>
      </c>
      <c r="E1376" s="57" t="s">
        <v>11</v>
      </c>
      <c r="F1376" s="57" t="s">
        <v>1482</v>
      </c>
    </row>
    <row r="1377" spans="1:6" x14ac:dyDescent="0.25">
      <c r="A1377" s="57" t="s">
        <v>1494</v>
      </c>
      <c r="B1377" s="58" t="str">
        <f t="shared" si="42"/>
        <v xml:space="preserve"> 36" CIPP</v>
      </c>
      <c r="C1377" s="57" t="str">
        <f t="shared" si="43"/>
        <v>3331.2113</v>
      </c>
      <c r="D1377" s="58" t="s">
        <v>694</v>
      </c>
      <c r="E1377" s="57" t="s">
        <v>11</v>
      </c>
      <c r="F1377" s="57" t="s">
        <v>1482</v>
      </c>
    </row>
    <row r="1378" spans="1:6" x14ac:dyDescent="0.25">
      <c r="A1378" s="57" t="s">
        <v>1495</v>
      </c>
      <c r="B1378" s="58" t="str">
        <f t="shared" si="42"/>
        <v xml:space="preserve"> 42" CIPP</v>
      </c>
      <c r="C1378" s="57" t="str">
        <f t="shared" si="43"/>
        <v>3331.2114</v>
      </c>
      <c r="D1378" s="58" t="s">
        <v>694</v>
      </c>
      <c r="E1378" s="57" t="s">
        <v>11</v>
      </c>
      <c r="F1378" s="57" t="s">
        <v>1482</v>
      </c>
    </row>
    <row r="1379" spans="1:6" x14ac:dyDescent="0.25">
      <c r="A1379" s="57" t="s">
        <v>1496</v>
      </c>
      <c r="B1379" s="58" t="str">
        <f t="shared" si="42"/>
        <v xml:space="preserve"> 48" CIPP</v>
      </c>
      <c r="C1379" s="57" t="str">
        <f t="shared" si="43"/>
        <v>3331.2115</v>
      </c>
      <c r="D1379" s="58" t="s">
        <v>694</v>
      </c>
      <c r="E1379" s="57" t="s">
        <v>11</v>
      </c>
      <c r="F1379" s="57" t="s">
        <v>1482</v>
      </c>
    </row>
    <row r="1380" spans="1:6" x14ac:dyDescent="0.25">
      <c r="A1380" s="57" t="s">
        <v>1497</v>
      </c>
      <c r="B1380" s="58" t="str">
        <f t="shared" si="42"/>
        <v xml:space="preserve"> 54" CIPP</v>
      </c>
      <c r="C1380" s="57" t="str">
        <f t="shared" si="43"/>
        <v>3331.2116</v>
      </c>
      <c r="D1380" s="58" t="s">
        <v>694</v>
      </c>
      <c r="E1380" s="57" t="s">
        <v>11</v>
      </c>
      <c r="F1380" s="57" t="s">
        <v>1482</v>
      </c>
    </row>
    <row r="1381" spans="1:6" x14ac:dyDescent="0.25">
      <c r="A1381" s="57" t="s">
        <v>1498</v>
      </c>
      <c r="B1381" s="58" t="str">
        <f t="shared" si="42"/>
        <v xml:space="preserve"> 60" CIPP</v>
      </c>
      <c r="C1381" s="57" t="str">
        <f t="shared" si="43"/>
        <v>3331.2117</v>
      </c>
      <c r="D1381" s="58" t="s">
        <v>694</v>
      </c>
      <c r="E1381" s="57" t="s">
        <v>11</v>
      </c>
      <c r="F1381" s="57" t="s">
        <v>1482</v>
      </c>
    </row>
    <row r="1382" spans="1:6" x14ac:dyDescent="0.25">
      <c r="A1382" s="57" t="s">
        <v>1499</v>
      </c>
      <c r="B1382" s="58" t="str">
        <f t="shared" si="42"/>
        <v xml:space="preserve"> 64" CIPP</v>
      </c>
      <c r="C1382" s="57" t="str">
        <f t="shared" si="43"/>
        <v>3331.2118</v>
      </c>
      <c r="D1382" s="58" t="s">
        <v>694</v>
      </c>
      <c r="E1382" s="57" t="s">
        <v>11</v>
      </c>
      <c r="F1382" s="57" t="s">
        <v>1482</v>
      </c>
    </row>
    <row r="1383" spans="1:6" x14ac:dyDescent="0.25">
      <c r="A1383" s="57" t="s">
        <v>1500</v>
      </c>
      <c r="B1383" s="58" t="str">
        <f t="shared" si="42"/>
        <v xml:space="preserve"> 72" CIPP</v>
      </c>
      <c r="C1383" s="57" t="str">
        <f t="shared" si="43"/>
        <v>3331.2119</v>
      </c>
      <c r="D1383" s="58" t="s">
        <v>694</v>
      </c>
      <c r="E1383" s="57" t="s">
        <v>11</v>
      </c>
      <c r="F1383" s="57" t="s">
        <v>1482</v>
      </c>
    </row>
    <row r="1384" spans="1:6" x14ac:dyDescent="0.25">
      <c r="A1384" s="57" t="s">
        <v>1501</v>
      </c>
      <c r="B1384" s="58" t="str">
        <f t="shared" si="42"/>
        <v xml:space="preserve"> 84" CIPP</v>
      </c>
      <c r="C1384" s="57" t="str">
        <f t="shared" si="43"/>
        <v>3331.2120</v>
      </c>
      <c r="D1384" s="58" t="s">
        <v>694</v>
      </c>
      <c r="E1384" s="57" t="s">
        <v>11</v>
      </c>
      <c r="F1384" s="57" t="s">
        <v>1482</v>
      </c>
    </row>
    <row r="1385" spans="1:6" x14ac:dyDescent="0.25">
      <c r="A1385" s="57" t="s">
        <v>1502</v>
      </c>
      <c r="B1385" s="58" t="str">
        <f t="shared" si="42"/>
        <v xml:space="preserve"> 96" CIPP</v>
      </c>
      <c r="C1385" s="57" t="str">
        <f t="shared" si="43"/>
        <v>3331.2121</v>
      </c>
      <c r="D1385" s="58" t="s">
        <v>694</v>
      </c>
      <c r="E1385" s="57" t="s">
        <v>11</v>
      </c>
      <c r="F1385" s="57" t="s">
        <v>1482</v>
      </c>
    </row>
    <row r="1386" spans="1:6" x14ac:dyDescent="0.25">
      <c r="A1386" s="57" t="s">
        <v>1503</v>
      </c>
      <c r="B1386" s="58" t="str">
        <f t="shared" si="42"/>
        <v xml:space="preserve"> Service Reconnection, CIPP</v>
      </c>
      <c r="C1386" s="57" t="str">
        <f t="shared" si="43"/>
        <v>3331.2201</v>
      </c>
      <c r="D1386" s="58" t="s">
        <v>694</v>
      </c>
      <c r="E1386" s="57" t="s">
        <v>15</v>
      </c>
      <c r="F1386" s="57" t="s">
        <v>1482</v>
      </c>
    </row>
    <row r="1387" spans="1:6" x14ac:dyDescent="0.25">
      <c r="A1387" s="57" t="s">
        <v>1504</v>
      </c>
      <c r="B1387" s="58" t="str">
        <f t="shared" si="42"/>
        <v xml:space="preserve"> 4" Sewer Service</v>
      </c>
      <c r="C1387" s="57" t="str">
        <f t="shared" si="43"/>
        <v>3331.3101</v>
      </c>
      <c r="D1387" s="58" t="s">
        <v>694</v>
      </c>
      <c r="E1387" s="57" t="s">
        <v>15</v>
      </c>
      <c r="F1387" s="57" t="s">
        <v>36</v>
      </c>
    </row>
    <row r="1388" spans="1:6" x14ac:dyDescent="0.25">
      <c r="A1388" s="57" t="s">
        <v>1505</v>
      </c>
      <c r="B1388" s="58" t="str">
        <f t="shared" si="42"/>
        <v xml:space="preserve"> 4" 2-Way Cleanout</v>
      </c>
      <c r="C1388" s="57" t="str">
        <f t="shared" si="43"/>
        <v>3331.3102</v>
      </c>
      <c r="D1388" s="58" t="s">
        <v>694</v>
      </c>
      <c r="E1388" s="57" t="s">
        <v>15</v>
      </c>
      <c r="F1388" s="57" t="s">
        <v>36</v>
      </c>
    </row>
    <row r="1389" spans="1:6" x14ac:dyDescent="0.25">
      <c r="A1389" s="57" t="s">
        <v>1506</v>
      </c>
      <c r="B1389" s="58" t="str">
        <f t="shared" si="42"/>
        <v xml:space="preserve"> 4" Bored Sewer Service</v>
      </c>
      <c r="C1389" s="57" t="str">
        <f t="shared" si="43"/>
        <v>3331.3103</v>
      </c>
      <c r="D1389" s="58" t="s">
        <v>694</v>
      </c>
      <c r="E1389" s="57" t="s">
        <v>15</v>
      </c>
      <c r="F1389" s="57" t="s">
        <v>36</v>
      </c>
    </row>
    <row r="1390" spans="1:6" x14ac:dyDescent="0.25">
      <c r="A1390" s="57" t="s">
        <v>1507</v>
      </c>
      <c r="B1390" s="58" t="str">
        <f t="shared" si="42"/>
        <v xml:space="preserve"> 4" Private Sewer Service</v>
      </c>
      <c r="C1390" s="57" t="str">
        <f t="shared" si="43"/>
        <v>3331.3105</v>
      </c>
      <c r="D1390" s="58" t="s">
        <v>694</v>
      </c>
      <c r="E1390" s="57" t="s">
        <v>11</v>
      </c>
      <c r="F1390" s="57" t="s">
        <v>36</v>
      </c>
    </row>
    <row r="1391" spans="1:6" x14ac:dyDescent="0.25">
      <c r="A1391" s="57" t="s">
        <v>1508</v>
      </c>
      <c r="B1391" s="58" t="str">
        <f t="shared" si="42"/>
        <v xml:space="preserve"> 4" DIP Sewer Service</v>
      </c>
      <c r="C1391" s="57" t="str">
        <f t="shared" si="43"/>
        <v>3331.3106</v>
      </c>
      <c r="D1391" s="58" t="s">
        <v>694</v>
      </c>
      <c r="E1391" s="57" t="s">
        <v>15</v>
      </c>
      <c r="F1391" s="57" t="s">
        <v>36</v>
      </c>
    </row>
    <row r="1392" spans="1:6" x14ac:dyDescent="0.25">
      <c r="A1392" s="57" t="s">
        <v>1509</v>
      </c>
      <c r="B1392" s="58" t="str">
        <f t="shared" si="42"/>
        <v xml:space="preserve"> 4" DIP Bored Sewer Service</v>
      </c>
      <c r="C1392" s="57" t="str">
        <f t="shared" si="43"/>
        <v>3331.3107</v>
      </c>
      <c r="D1392" s="58" t="s">
        <v>694</v>
      </c>
      <c r="E1392" s="57" t="s">
        <v>15</v>
      </c>
      <c r="F1392" s="57" t="s">
        <v>36</v>
      </c>
    </row>
    <row r="1393" spans="1:6" x14ac:dyDescent="0.25">
      <c r="A1393" s="57" t="s">
        <v>1510</v>
      </c>
      <c r="B1393" s="58" t="str">
        <f t="shared" si="42"/>
        <v xml:space="preserve"> 4" DIP Private Sewer Service</v>
      </c>
      <c r="C1393" s="57" t="str">
        <f t="shared" si="43"/>
        <v>3331.3109</v>
      </c>
      <c r="D1393" s="58" t="s">
        <v>694</v>
      </c>
      <c r="E1393" s="57" t="s">
        <v>11</v>
      </c>
      <c r="F1393" s="57" t="s">
        <v>36</v>
      </c>
    </row>
    <row r="1394" spans="1:6" x14ac:dyDescent="0.25">
      <c r="A1394" s="57" t="s">
        <v>1511</v>
      </c>
      <c r="B1394" s="58" t="str">
        <f t="shared" si="42"/>
        <v xml:space="preserve"> 6" Sewer Service</v>
      </c>
      <c r="C1394" s="57" t="str">
        <f t="shared" si="43"/>
        <v>3331.3201</v>
      </c>
      <c r="D1394" s="58" t="s">
        <v>694</v>
      </c>
      <c r="E1394" s="57" t="s">
        <v>15</v>
      </c>
      <c r="F1394" s="57" t="s">
        <v>36</v>
      </c>
    </row>
    <row r="1395" spans="1:6" x14ac:dyDescent="0.25">
      <c r="A1395" s="57" t="s">
        <v>1512</v>
      </c>
      <c r="B1395" s="58" t="str">
        <f t="shared" si="42"/>
        <v xml:space="preserve"> 6" 2-way Cleanout</v>
      </c>
      <c r="C1395" s="57" t="str">
        <f t="shared" si="43"/>
        <v>3331.3202</v>
      </c>
      <c r="D1395" s="58" t="s">
        <v>694</v>
      </c>
      <c r="E1395" s="57" t="s">
        <v>15</v>
      </c>
      <c r="F1395" s="57" t="s">
        <v>36</v>
      </c>
    </row>
    <row r="1396" spans="1:6" x14ac:dyDescent="0.25">
      <c r="A1396" s="57" t="s">
        <v>1513</v>
      </c>
      <c r="B1396" s="58" t="str">
        <f t="shared" si="42"/>
        <v xml:space="preserve"> 6" Bored Sewer Service</v>
      </c>
      <c r="C1396" s="57" t="str">
        <f t="shared" si="43"/>
        <v>3331.3203</v>
      </c>
      <c r="D1396" s="58" t="s">
        <v>694</v>
      </c>
      <c r="E1396" s="57" t="s">
        <v>15</v>
      </c>
      <c r="F1396" s="57" t="s">
        <v>36</v>
      </c>
    </row>
    <row r="1397" spans="1:6" x14ac:dyDescent="0.25">
      <c r="A1397" s="57" t="s">
        <v>1514</v>
      </c>
      <c r="B1397" s="58" t="str">
        <f t="shared" si="42"/>
        <v xml:space="preserve"> 6" Private Sewer Service</v>
      </c>
      <c r="C1397" s="57" t="str">
        <f t="shared" si="43"/>
        <v>3331.3205</v>
      </c>
      <c r="D1397" s="58" t="s">
        <v>694</v>
      </c>
      <c r="E1397" s="57" t="s">
        <v>11</v>
      </c>
      <c r="F1397" s="57" t="s">
        <v>36</v>
      </c>
    </row>
    <row r="1398" spans="1:6" x14ac:dyDescent="0.25">
      <c r="A1398" s="57" t="s">
        <v>1515</v>
      </c>
      <c r="B1398" s="58" t="str">
        <f t="shared" si="42"/>
        <v xml:space="preserve"> 6" DIP Sewer Service</v>
      </c>
      <c r="C1398" s="57" t="str">
        <f t="shared" si="43"/>
        <v>3331.3206</v>
      </c>
      <c r="D1398" s="58" t="s">
        <v>694</v>
      </c>
      <c r="E1398" s="57" t="s">
        <v>15</v>
      </c>
      <c r="F1398" s="57" t="s">
        <v>36</v>
      </c>
    </row>
    <row r="1399" spans="1:6" x14ac:dyDescent="0.25">
      <c r="A1399" s="57" t="s">
        <v>1516</v>
      </c>
      <c r="B1399" s="58" t="str">
        <f t="shared" si="42"/>
        <v xml:space="preserve"> 6" DIP Bored Sewer Service</v>
      </c>
      <c r="C1399" s="57" t="str">
        <f t="shared" si="43"/>
        <v>3331.3207</v>
      </c>
      <c r="D1399" s="58" t="s">
        <v>694</v>
      </c>
      <c r="E1399" s="57" t="s">
        <v>15</v>
      </c>
      <c r="F1399" s="57" t="s">
        <v>36</v>
      </c>
    </row>
    <row r="1400" spans="1:6" x14ac:dyDescent="0.25">
      <c r="A1400" s="57" t="s">
        <v>1517</v>
      </c>
      <c r="B1400" s="58" t="str">
        <f t="shared" si="42"/>
        <v xml:space="preserve"> 6" DIP Private Sewer Service</v>
      </c>
      <c r="C1400" s="57" t="str">
        <f t="shared" si="43"/>
        <v>3331.3209</v>
      </c>
      <c r="D1400" s="58" t="s">
        <v>694</v>
      </c>
      <c r="E1400" s="57" t="s">
        <v>11</v>
      </c>
      <c r="F1400" s="57" t="s">
        <v>36</v>
      </c>
    </row>
    <row r="1401" spans="1:6" x14ac:dyDescent="0.25">
      <c r="A1401" s="57" t="s">
        <v>1518</v>
      </c>
      <c r="B1401" s="58" t="str">
        <f t="shared" si="42"/>
        <v xml:space="preserve"> 8" Sewer Service</v>
      </c>
      <c r="C1401" s="57" t="str">
        <f t="shared" si="43"/>
        <v>3331.3301</v>
      </c>
      <c r="D1401" s="58" t="s">
        <v>694</v>
      </c>
      <c r="E1401" s="57" t="s">
        <v>15</v>
      </c>
      <c r="F1401" s="57" t="s">
        <v>36</v>
      </c>
    </row>
    <row r="1402" spans="1:6" x14ac:dyDescent="0.25">
      <c r="A1402" s="57" t="s">
        <v>1519</v>
      </c>
      <c r="B1402" s="58" t="str">
        <f t="shared" si="42"/>
        <v xml:space="preserve"> 8" 2-way Cleanout</v>
      </c>
      <c r="C1402" s="57" t="str">
        <f t="shared" si="43"/>
        <v>3331.3302</v>
      </c>
      <c r="D1402" s="58" t="s">
        <v>694</v>
      </c>
      <c r="E1402" s="57" t="s">
        <v>15</v>
      </c>
      <c r="F1402" s="57" t="s">
        <v>36</v>
      </c>
    </row>
    <row r="1403" spans="1:6" x14ac:dyDescent="0.25">
      <c r="A1403" s="57" t="s">
        <v>1520</v>
      </c>
      <c r="B1403" s="58" t="str">
        <f t="shared" si="42"/>
        <v xml:space="preserve"> 8" Bored Sewer Service</v>
      </c>
      <c r="C1403" s="57" t="str">
        <f t="shared" si="43"/>
        <v>3331.3303</v>
      </c>
      <c r="D1403" s="58" t="s">
        <v>694</v>
      </c>
      <c r="E1403" s="57" t="s">
        <v>15</v>
      </c>
      <c r="F1403" s="57" t="s">
        <v>36</v>
      </c>
    </row>
    <row r="1404" spans="1:6" x14ac:dyDescent="0.25">
      <c r="A1404" s="57" t="s">
        <v>1521</v>
      </c>
      <c r="B1404" s="58" t="str">
        <f t="shared" si="42"/>
        <v xml:space="preserve"> 8" Private Sewer Service</v>
      </c>
      <c r="C1404" s="57" t="str">
        <f t="shared" si="43"/>
        <v>3331.3305</v>
      </c>
      <c r="D1404" s="58" t="s">
        <v>694</v>
      </c>
      <c r="E1404" s="57" t="s">
        <v>11</v>
      </c>
      <c r="F1404" s="57" t="s">
        <v>36</v>
      </c>
    </row>
    <row r="1405" spans="1:6" x14ac:dyDescent="0.25">
      <c r="A1405" s="57" t="s">
        <v>1522</v>
      </c>
      <c r="B1405" s="58" t="str">
        <f t="shared" si="42"/>
        <v xml:space="preserve"> 8" DIP Sewer Service</v>
      </c>
      <c r="C1405" s="57" t="str">
        <f t="shared" si="43"/>
        <v>3331.3306</v>
      </c>
      <c r="D1405" s="58" t="s">
        <v>694</v>
      </c>
      <c r="E1405" s="57" t="s">
        <v>15</v>
      </c>
      <c r="F1405" s="57" t="s">
        <v>36</v>
      </c>
    </row>
    <row r="1406" spans="1:6" x14ac:dyDescent="0.25">
      <c r="A1406" s="57" t="s">
        <v>1523</v>
      </c>
      <c r="B1406" s="58" t="str">
        <f t="shared" si="42"/>
        <v xml:space="preserve"> 8" DIP Bored Sewer Service</v>
      </c>
      <c r="C1406" s="57" t="str">
        <f t="shared" si="43"/>
        <v>3331.3308</v>
      </c>
      <c r="D1406" s="58" t="s">
        <v>694</v>
      </c>
      <c r="E1406" s="57" t="s">
        <v>15</v>
      </c>
      <c r="F1406" s="57" t="s">
        <v>36</v>
      </c>
    </row>
    <row r="1407" spans="1:6" x14ac:dyDescent="0.25">
      <c r="A1407" s="57" t="s">
        <v>1524</v>
      </c>
      <c r="B1407" s="58" t="str">
        <f t="shared" si="42"/>
        <v xml:space="preserve"> 8" DIP Private Sewer Service</v>
      </c>
      <c r="C1407" s="57" t="str">
        <f t="shared" si="43"/>
        <v>3331.3310</v>
      </c>
      <c r="D1407" s="58" t="s">
        <v>694</v>
      </c>
      <c r="E1407" s="57" t="s">
        <v>11</v>
      </c>
      <c r="F1407" s="57" t="s">
        <v>36</v>
      </c>
    </row>
    <row r="1408" spans="1:6" x14ac:dyDescent="0.25">
      <c r="A1408" s="57" t="s">
        <v>1525</v>
      </c>
      <c r="B1408" s="58" t="str">
        <f t="shared" si="42"/>
        <v xml:space="preserve"> 4" Sewer Service, Reconnection</v>
      </c>
      <c r="C1408" s="57" t="str">
        <f t="shared" si="43"/>
        <v>3331.3311</v>
      </c>
      <c r="D1408" s="58" t="s">
        <v>694</v>
      </c>
      <c r="E1408" s="57" t="s">
        <v>15</v>
      </c>
      <c r="F1408" s="57" t="s">
        <v>36</v>
      </c>
    </row>
    <row r="1409" spans="1:6" x14ac:dyDescent="0.25">
      <c r="A1409" s="57" t="s">
        <v>1526</v>
      </c>
      <c r="B1409" s="58" t="str">
        <f t="shared" si="42"/>
        <v xml:space="preserve"> 6" Sewer Service, Reconnection</v>
      </c>
      <c r="C1409" s="57" t="str">
        <f t="shared" si="43"/>
        <v>3331.3312</v>
      </c>
      <c r="D1409" s="58" t="s">
        <v>694</v>
      </c>
      <c r="E1409" s="57" t="s">
        <v>15</v>
      </c>
      <c r="F1409" s="57" t="s">
        <v>36</v>
      </c>
    </row>
    <row r="1410" spans="1:6" x14ac:dyDescent="0.25">
      <c r="A1410" s="57" t="s">
        <v>1527</v>
      </c>
      <c r="B1410" s="58" t="str">
        <f t="shared" si="42"/>
        <v xml:space="preserve"> 8" Sewer Service, Reconnection</v>
      </c>
      <c r="C1410" s="57" t="str">
        <f t="shared" si="43"/>
        <v>3331.3313</v>
      </c>
      <c r="D1410" s="58" t="s">
        <v>694</v>
      </c>
      <c r="E1410" s="57" t="s">
        <v>15</v>
      </c>
      <c r="F1410" s="57" t="s">
        <v>36</v>
      </c>
    </row>
    <row r="1411" spans="1:6" x14ac:dyDescent="0.25">
      <c r="A1411" s="57" t="s">
        <v>1528</v>
      </c>
      <c r="B1411" s="58" t="str">
        <f t="shared" ref="B1411:B1474" si="44">RIGHT(A1411,LEN(A1411)-FIND(" ",A1411))</f>
        <v xml:space="preserve"> 4" Sewer Service, Reinstatement</v>
      </c>
      <c r="C1411" s="57" t="str">
        <f t="shared" ref="C1411:C1474" si="45">LEFT(A1411,9)</f>
        <v>3331.3314</v>
      </c>
      <c r="D1411" s="58" t="s">
        <v>694</v>
      </c>
      <c r="E1411" s="57" t="s">
        <v>15</v>
      </c>
      <c r="F1411" s="57" t="s">
        <v>36</v>
      </c>
    </row>
    <row r="1412" spans="1:6" x14ac:dyDescent="0.25">
      <c r="A1412" s="57" t="s">
        <v>1529</v>
      </c>
      <c r="B1412" s="58" t="str">
        <f t="shared" si="44"/>
        <v xml:space="preserve"> 6" Sewer Service, Reinstatement</v>
      </c>
      <c r="C1412" s="57" t="str">
        <f t="shared" si="45"/>
        <v>3331.3315</v>
      </c>
      <c r="D1412" s="58" t="s">
        <v>694</v>
      </c>
      <c r="E1412" s="57" t="s">
        <v>15</v>
      </c>
      <c r="F1412" s="57" t="s">
        <v>36</v>
      </c>
    </row>
    <row r="1413" spans="1:6" x14ac:dyDescent="0.25">
      <c r="A1413" s="57" t="s">
        <v>1530</v>
      </c>
      <c r="B1413" s="58" t="str">
        <f t="shared" si="44"/>
        <v xml:space="preserve"> 8" Sewer Service, Reinstatement</v>
      </c>
      <c r="C1413" s="57" t="str">
        <f t="shared" si="45"/>
        <v>3331.3316</v>
      </c>
      <c r="D1413" s="58" t="s">
        <v>694</v>
      </c>
      <c r="E1413" s="57" t="s">
        <v>15</v>
      </c>
      <c r="F1413" s="57" t="s">
        <v>36</v>
      </c>
    </row>
    <row r="1414" spans="1:6" x14ac:dyDescent="0.25">
      <c r="A1414" s="57" t="s">
        <v>1531</v>
      </c>
      <c r="B1414" s="58" t="str">
        <f t="shared" si="44"/>
        <v xml:space="preserve"> Ductile Iron Sewer Fittings</v>
      </c>
      <c r="C1414" s="57" t="str">
        <f t="shared" si="45"/>
        <v>3331.3401</v>
      </c>
      <c r="D1414" s="58" t="s">
        <v>694</v>
      </c>
      <c r="E1414" s="57" t="s">
        <v>34</v>
      </c>
      <c r="F1414" s="57" t="s">
        <v>33</v>
      </c>
    </row>
    <row r="1415" spans="1:6" x14ac:dyDescent="0.25">
      <c r="A1415" s="57" t="s">
        <v>1532</v>
      </c>
      <c r="B1415" s="58" t="str">
        <f t="shared" si="44"/>
        <v xml:space="preserve"> 4" Sewer Pipe</v>
      </c>
      <c r="C1415" s="57" t="str">
        <f t="shared" si="45"/>
        <v>3331.4101</v>
      </c>
      <c r="D1415" s="58" t="s">
        <v>694</v>
      </c>
      <c r="E1415" s="57" t="s">
        <v>11</v>
      </c>
      <c r="F1415" s="57" t="s">
        <v>1533</v>
      </c>
    </row>
    <row r="1416" spans="1:6" x14ac:dyDescent="0.25">
      <c r="A1416" s="57" t="s">
        <v>1534</v>
      </c>
      <c r="B1416" s="58" t="str">
        <f t="shared" si="44"/>
        <v xml:space="preserve"> 4" Sewer Pipe, CSS Backfill</v>
      </c>
      <c r="C1416" s="57" t="str">
        <f t="shared" si="45"/>
        <v>3331.4102</v>
      </c>
      <c r="D1416" s="58" t="s">
        <v>694</v>
      </c>
      <c r="E1416" s="57" t="s">
        <v>11</v>
      </c>
      <c r="F1416" s="57" t="s">
        <v>1533</v>
      </c>
    </row>
    <row r="1417" spans="1:6" x14ac:dyDescent="0.25">
      <c r="A1417" s="57" t="s">
        <v>1535</v>
      </c>
      <c r="B1417" s="58" t="str">
        <f t="shared" si="44"/>
        <v xml:space="preserve"> 4" Sewer Pipe, Select Backfill</v>
      </c>
      <c r="C1417" s="57" t="str">
        <f t="shared" si="45"/>
        <v>3331.4103</v>
      </c>
      <c r="D1417" s="58" t="s">
        <v>694</v>
      </c>
      <c r="E1417" s="57" t="s">
        <v>11</v>
      </c>
      <c r="F1417" s="57" t="s">
        <v>1533</v>
      </c>
    </row>
    <row r="1418" spans="1:6" x14ac:dyDescent="0.25">
      <c r="A1418" s="57" t="s">
        <v>1536</v>
      </c>
      <c r="B1418" s="58" t="str">
        <f t="shared" si="44"/>
        <v xml:space="preserve"> 4" Sewer Force Main</v>
      </c>
      <c r="C1418" s="57" t="str">
        <f t="shared" si="45"/>
        <v>3331.4104</v>
      </c>
      <c r="D1418" s="58" t="s">
        <v>694</v>
      </c>
      <c r="E1418" s="57" t="s">
        <v>11</v>
      </c>
      <c r="F1418" s="57" t="s">
        <v>1537</v>
      </c>
    </row>
    <row r="1419" spans="1:6" x14ac:dyDescent="0.25">
      <c r="A1419" s="57" t="s">
        <v>1538</v>
      </c>
      <c r="B1419" s="58" t="str">
        <f t="shared" si="44"/>
        <v xml:space="preserve"> 4" DIP Sewer</v>
      </c>
      <c r="C1419" s="57" t="str">
        <f t="shared" si="45"/>
        <v>3331.4105</v>
      </c>
      <c r="D1419" s="58" t="s">
        <v>694</v>
      </c>
      <c r="E1419" s="57" t="s">
        <v>11</v>
      </c>
      <c r="F1419" s="57" t="s">
        <v>839</v>
      </c>
    </row>
    <row r="1420" spans="1:6" x14ac:dyDescent="0.25">
      <c r="A1420" s="57" t="s">
        <v>1539</v>
      </c>
      <c r="B1420" s="58" t="str">
        <f t="shared" si="44"/>
        <v xml:space="preserve"> 4" DIP Sewer, CSS Backfill</v>
      </c>
      <c r="C1420" s="57" t="str">
        <f t="shared" si="45"/>
        <v>3331.4106</v>
      </c>
      <c r="D1420" s="58" t="s">
        <v>694</v>
      </c>
      <c r="E1420" s="57" t="s">
        <v>11</v>
      </c>
      <c r="F1420" s="57" t="s">
        <v>839</v>
      </c>
    </row>
    <row r="1421" spans="1:6" x14ac:dyDescent="0.25">
      <c r="A1421" s="57" t="s">
        <v>1540</v>
      </c>
      <c r="B1421" s="58" t="str">
        <f t="shared" si="44"/>
        <v xml:space="preserve"> 4" DIP Sewer, Select Backfill</v>
      </c>
      <c r="C1421" s="57" t="str">
        <f t="shared" si="45"/>
        <v>3331.4107</v>
      </c>
      <c r="D1421" s="58" t="s">
        <v>694</v>
      </c>
      <c r="E1421" s="57" t="s">
        <v>11</v>
      </c>
      <c r="F1421" s="57" t="s">
        <v>839</v>
      </c>
    </row>
    <row r="1422" spans="1:6" x14ac:dyDescent="0.25">
      <c r="A1422" s="57" t="s">
        <v>1541</v>
      </c>
      <c r="B1422" s="58" t="str">
        <f t="shared" si="44"/>
        <v xml:space="preserve"> 6" Sewer Pipe</v>
      </c>
      <c r="C1422" s="57" t="str">
        <f t="shared" si="45"/>
        <v>3331.4108</v>
      </c>
      <c r="D1422" s="58" t="s">
        <v>694</v>
      </c>
      <c r="E1422" s="57" t="s">
        <v>11</v>
      </c>
      <c r="F1422" s="57" t="s">
        <v>37</v>
      </c>
    </row>
    <row r="1423" spans="1:6" x14ac:dyDescent="0.25">
      <c r="A1423" s="57" t="s">
        <v>1542</v>
      </c>
      <c r="B1423" s="58" t="str">
        <f t="shared" si="44"/>
        <v xml:space="preserve"> 6" Sewer Pipe, CSS Backfill</v>
      </c>
      <c r="C1423" s="57" t="str">
        <f t="shared" si="45"/>
        <v>3331.4109</v>
      </c>
      <c r="D1423" s="58" t="s">
        <v>694</v>
      </c>
      <c r="E1423" s="57" t="s">
        <v>11</v>
      </c>
      <c r="F1423" s="57" t="s">
        <v>37</v>
      </c>
    </row>
    <row r="1424" spans="1:6" x14ac:dyDescent="0.25">
      <c r="A1424" s="57" t="s">
        <v>1543</v>
      </c>
      <c r="B1424" s="58" t="str">
        <f t="shared" si="44"/>
        <v xml:space="preserve"> 6" Sewer Pipe, Select Backfill</v>
      </c>
      <c r="C1424" s="57" t="str">
        <f t="shared" si="45"/>
        <v>3331.4110</v>
      </c>
      <c r="D1424" s="58" t="s">
        <v>694</v>
      </c>
      <c r="E1424" s="57" t="s">
        <v>11</v>
      </c>
      <c r="F1424" s="57" t="s">
        <v>37</v>
      </c>
    </row>
    <row r="1425" spans="1:6" x14ac:dyDescent="0.25">
      <c r="A1425" s="57" t="s">
        <v>1544</v>
      </c>
      <c r="B1425" s="58" t="str">
        <f t="shared" si="44"/>
        <v xml:space="preserve"> 6" Sewer Force Main</v>
      </c>
      <c r="C1425" s="57" t="str">
        <f t="shared" si="45"/>
        <v>3331.4111</v>
      </c>
      <c r="D1425" s="58" t="s">
        <v>694</v>
      </c>
      <c r="E1425" s="57" t="s">
        <v>11</v>
      </c>
      <c r="F1425" s="57" t="s">
        <v>1537</v>
      </c>
    </row>
    <row r="1426" spans="1:6" x14ac:dyDescent="0.25">
      <c r="A1426" s="57" t="s">
        <v>1545</v>
      </c>
      <c r="B1426" s="58" t="str">
        <f t="shared" si="44"/>
        <v xml:space="preserve"> 6" DIP Sewer Pipe</v>
      </c>
      <c r="C1426" s="57" t="str">
        <f t="shared" si="45"/>
        <v>3331.4112</v>
      </c>
      <c r="D1426" s="58" t="s">
        <v>694</v>
      </c>
      <c r="E1426" s="57" t="s">
        <v>11</v>
      </c>
      <c r="F1426" s="57" t="s">
        <v>839</v>
      </c>
    </row>
    <row r="1427" spans="1:6" x14ac:dyDescent="0.25">
      <c r="A1427" s="57" t="s">
        <v>1546</v>
      </c>
      <c r="B1427" s="58" t="str">
        <f t="shared" si="44"/>
        <v xml:space="preserve"> 6" DIP Sewer Pipe, CSS Backfill</v>
      </c>
      <c r="C1427" s="57" t="str">
        <f t="shared" si="45"/>
        <v>3331.4113</v>
      </c>
      <c r="D1427" s="58" t="s">
        <v>694</v>
      </c>
      <c r="E1427" s="57" t="s">
        <v>11</v>
      </c>
      <c r="F1427" s="57" t="s">
        <v>839</v>
      </c>
    </row>
    <row r="1428" spans="1:6" x14ac:dyDescent="0.25">
      <c r="A1428" s="57" t="s">
        <v>1547</v>
      </c>
      <c r="B1428" s="58" t="str">
        <f t="shared" si="44"/>
        <v xml:space="preserve"> 6" DIP Sewer Pipe, Select Backfill</v>
      </c>
      <c r="C1428" s="57" t="str">
        <f t="shared" si="45"/>
        <v>3331.4114</v>
      </c>
      <c r="D1428" s="58" t="s">
        <v>694</v>
      </c>
      <c r="E1428" s="57" t="s">
        <v>11</v>
      </c>
      <c r="F1428" s="57" t="s">
        <v>839</v>
      </c>
    </row>
    <row r="1429" spans="1:6" x14ac:dyDescent="0.25">
      <c r="A1429" s="57" t="s">
        <v>1548</v>
      </c>
      <c r="B1429" s="58" t="str">
        <f t="shared" si="44"/>
        <v xml:space="preserve"> 8" Sewer Pipe</v>
      </c>
      <c r="C1429" s="57" t="str">
        <f t="shared" si="45"/>
        <v>3331.4115</v>
      </c>
      <c r="D1429" s="58" t="s">
        <v>694</v>
      </c>
      <c r="E1429" s="57" t="s">
        <v>11</v>
      </c>
      <c r="F1429" s="57" t="s">
        <v>37</v>
      </c>
    </row>
    <row r="1430" spans="1:6" x14ac:dyDescent="0.25">
      <c r="A1430" s="57" t="s">
        <v>1549</v>
      </c>
      <c r="B1430" s="58" t="str">
        <f t="shared" si="44"/>
        <v xml:space="preserve"> 8" Sewer Pipe, CSS Backfill</v>
      </c>
      <c r="C1430" s="57" t="str">
        <f t="shared" si="45"/>
        <v>3331.4116</v>
      </c>
      <c r="D1430" s="58" t="s">
        <v>694</v>
      </c>
      <c r="E1430" s="57" t="s">
        <v>11</v>
      </c>
      <c r="F1430" s="57" t="s">
        <v>37</v>
      </c>
    </row>
    <row r="1431" spans="1:6" x14ac:dyDescent="0.25">
      <c r="A1431" s="57" t="s">
        <v>1550</v>
      </c>
      <c r="B1431" s="58" t="str">
        <f t="shared" si="44"/>
        <v xml:space="preserve"> 8" Sewer Pipe, Select Backfill</v>
      </c>
      <c r="C1431" s="57" t="str">
        <f t="shared" si="45"/>
        <v>3331.4117</v>
      </c>
      <c r="D1431" s="58" t="s">
        <v>694</v>
      </c>
      <c r="E1431" s="57" t="s">
        <v>11</v>
      </c>
      <c r="F1431" s="57" t="s">
        <v>37</v>
      </c>
    </row>
    <row r="1432" spans="1:6" x14ac:dyDescent="0.25">
      <c r="A1432" s="57" t="s">
        <v>1551</v>
      </c>
      <c r="B1432" s="58" t="str">
        <f t="shared" si="44"/>
        <v xml:space="preserve"> 8" Sewer Force Main</v>
      </c>
      <c r="C1432" s="57" t="str">
        <f t="shared" si="45"/>
        <v>3331.4118</v>
      </c>
      <c r="D1432" s="58" t="s">
        <v>694</v>
      </c>
      <c r="E1432" s="57" t="s">
        <v>11</v>
      </c>
      <c r="F1432" s="57" t="s">
        <v>1537</v>
      </c>
    </row>
    <row r="1433" spans="1:6" x14ac:dyDescent="0.25">
      <c r="A1433" s="57" t="s">
        <v>1552</v>
      </c>
      <c r="B1433" s="58" t="str">
        <f t="shared" si="44"/>
        <v xml:space="preserve"> 8" DIP Sewer Pipe</v>
      </c>
      <c r="C1433" s="57" t="str">
        <f t="shared" si="45"/>
        <v>3331.4119</v>
      </c>
      <c r="D1433" s="58" t="s">
        <v>694</v>
      </c>
      <c r="E1433" s="57" t="s">
        <v>11</v>
      </c>
      <c r="F1433" s="57" t="s">
        <v>839</v>
      </c>
    </row>
    <row r="1434" spans="1:6" x14ac:dyDescent="0.25">
      <c r="A1434" s="57" t="s">
        <v>1553</v>
      </c>
      <c r="B1434" s="58" t="str">
        <f t="shared" si="44"/>
        <v xml:space="preserve"> 8" DIP Sewer Pipe, CSS Backfill</v>
      </c>
      <c r="C1434" s="57" t="str">
        <f t="shared" si="45"/>
        <v>3331.4120</v>
      </c>
      <c r="D1434" s="58" t="s">
        <v>694</v>
      </c>
      <c r="E1434" s="57" t="s">
        <v>11</v>
      </c>
      <c r="F1434" s="57" t="s">
        <v>839</v>
      </c>
    </row>
    <row r="1435" spans="1:6" x14ac:dyDescent="0.25">
      <c r="A1435" s="57" t="s">
        <v>1554</v>
      </c>
      <c r="B1435" s="58" t="str">
        <f t="shared" si="44"/>
        <v xml:space="preserve"> 8" DIP Sewer Pipe, Select Backfill</v>
      </c>
      <c r="C1435" s="57" t="str">
        <f t="shared" si="45"/>
        <v>3331.4121</v>
      </c>
      <c r="D1435" s="58" t="s">
        <v>694</v>
      </c>
      <c r="E1435" s="57" t="s">
        <v>11</v>
      </c>
      <c r="F1435" s="57" t="s">
        <v>839</v>
      </c>
    </row>
    <row r="1436" spans="1:6" x14ac:dyDescent="0.25">
      <c r="A1436" s="57" t="s">
        <v>1555</v>
      </c>
      <c r="B1436" s="58" t="str">
        <f t="shared" si="44"/>
        <v xml:space="preserve"> 10" Sewer Pipe</v>
      </c>
      <c r="C1436" s="57" t="str">
        <f t="shared" si="45"/>
        <v>3331.4201</v>
      </c>
      <c r="D1436" s="58" t="s">
        <v>694</v>
      </c>
      <c r="E1436" s="57" t="s">
        <v>11</v>
      </c>
      <c r="F1436" s="57" t="s">
        <v>37</v>
      </c>
    </row>
    <row r="1437" spans="1:6" x14ac:dyDescent="0.25">
      <c r="A1437" s="57" t="s">
        <v>1556</v>
      </c>
      <c r="B1437" s="58" t="str">
        <f t="shared" si="44"/>
        <v xml:space="preserve"> 10" Sewer Pipe, CSS Backfill</v>
      </c>
      <c r="C1437" s="57" t="str">
        <f t="shared" si="45"/>
        <v>3331.4202</v>
      </c>
      <c r="D1437" s="58" t="s">
        <v>694</v>
      </c>
      <c r="E1437" s="57" t="s">
        <v>11</v>
      </c>
      <c r="F1437" s="57" t="s">
        <v>37</v>
      </c>
    </row>
    <row r="1438" spans="1:6" x14ac:dyDescent="0.25">
      <c r="A1438" s="57" t="s">
        <v>1557</v>
      </c>
      <c r="B1438" s="58" t="str">
        <f t="shared" si="44"/>
        <v xml:space="preserve"> 10" Sewer Pipe, Select Backfill</v>
      </c>
      <c r="C1438" s="57" t="str">
        <f t="shared" si="45"/>
        <v>3331.4203</v>
      </c>
      <c r="D1438" s="58" t="s">
        <v>694</v>
      </c>
      <c r="E1438" s="57" t="s">
        <v>11</v>
      </c>
      <c r="F1438" s="57" t="s">
        <v>37</v>
      </c>
    </row>
    <row r="1439" spans="1:6" x14ac:dyDescent="0.25">
      <c r="A1439" s="57" t="s">
        <v>1558</v>
      </c>
      <c r="B1439" s="58" t="str">
        <f t="shared" si="44"/>
        <v xml:space="preserve"> 10" Sewer Force Main</v>
      </c>
      <c r="C1439" s="57" t="str">
        <f t="shared" si="45"/>
        <v>3331.4204</v>
      </c>
      <c r="D1439" s="58" t="s">
        <v>694</v>
      </c>
      <c r="E1439" s="57" t="s">
        <v>11</v>
      </c>
      <c r="F1439" s="57" t="s">
        <v>1537</v>
      </c>
    </row>
    <row r="1440" spans="1:6" x14ac:dyDescent="0.25">
      <c r="A1440" s="57" t="s">
        <v>1559</v>
      </c>
      <c r="B1440" s="58" t="str">
        <f t="shared" si="44"/>
        <v xml:space="preserve"> 10" DIP Sewer</v>
      </c>
      <c r="C1440" s="57" t="str">
        <f t="shared" si="45"/>
        <v>3331.4205</v>
      </c>
      <c r="D1440" s="58" t="s">
        <v>694</v>
      </c>
      <c r="E1440" s="57" t="s">
        <v>11</v>
      </c>
      <c r="F1440" s="57" t="s">
        <v>839</v>
      </c>
    </row>
    <row r="1441" spans="1:6" x14ac:dyDescent="0.25">
      <c r="A1441" s="57" t="s">
        <v>1560</v>
      </c>
      <c r="B1441" s="58" t="str">
        <f t="shared" si="44"/>
        <v xml:space="preserve"> 10" DIP Sewer, CSS Backfill</v>
      </c>
      <c r="C1441" s="57" t="str">
        <f t="shared" si="45"/>
        <v>3331.4206</v>
      </c>
      <c r="D1441" s="58" t="s">
        <v>694</v>
      </c>
      <c r="E1441" s="57" t="s">
        <v>11</v>
      </c>
      <c r="F1441" s="57" t="s">
        <v>839</v>
      </c>
    </row>
    <row r="1442" spans="1:6" x14ac:dyDescent="0.25">
      <c r="A1442" s="57" t="s">
        <v>1561</v>
      </c>
      <c r="B1442" s="58" t="str">
        <f t="shared" si="44"/>
        <v xml:space="preserve"> 10" DIP Sewer, Select Backfill</v>
      </c>
      <c r="C1442" s="57" t="str">
        <f t="shared" si="45"/>
        <v>3331.4207</v>
      </c>
      <c r="D1442" s="58" t="s">
        <v>694</v>
      </c>
      <c r="E1442" s="57" t="s">
        <v>11</v>
      </c>
      <c r="F1442" s="57" t="s">
        <v>839</v>
      </c>
    </row>
    <row r="1443" spans="1:6" x14ac:dyDescent="0.25">
      <c r="A1443" s="57" t="s">
        <v>1562</v>
      </c>
      <c r="B1443" s="58" t="str">
        <f t="shared" si="44"/>
        <v xml:space="preserve"> 12" Sewer Pipe</v>
      </c>
      <c r="C1443" s="57" t="str">
        <f t="shared" si="45"/>
        <v>3331.4208</v>
      </c>
      <c r="D1443" s="58" t="s">
        <v>694</v>
      </c>
      <c r="E1443" s="57" t="s">
        <v>11</v>
      </c>
      <c r="F1443" s="57" t="s">
        <v>37</v>
      </c>
    </row>
    <row r="1444" spans="1:6" x14ac:dyDescent="0.25">
      <c r="A1444" s="57" t="s">
        <v>1563</v>
      </c>
      <c r="B1444" s="58" t="str">
        <f t="shared" si="44"/>
        <v xml:space="preserve"> 12" Sewer Pipe, CSS Backfill</v>
      </c>
      <c r="C1444" s="57" t="str">
        <f t="shared" si="45"/>
        <v>3331.4209</v>
      </c>
      <c r="D1444" s="58" t="s">
        <v>694</v>
      </c>
      <c r="E1444" s="57" t="s">
        <v>11</v>
      </c>
      <c r="F1444" s="57" t="s">
        <v>37</v>
      </c>
    </row>
    <row r="1445" spans="1:6" x14ac:dyDescent="0.25">
      <c r="A1445" s="57" t="s">
        <v>1564</v>
      </c>
      <c r="B1445" s="58" t="str">
        <f t="shared" si="44"/>
        <v xml:space="preserve"> 12" Sewer Pipe, Select Backfill</v>
      </c>
      <c r="C1445" s="57" t="str">
        <f t="shared" si="45"/>
        <v>3331.4210</v>
      </c>
      <c r="D1445" s="58" t="s">
        <v>694</v>
      </c>
      <c r="E1445" s="57" t="s">
        <v>11</v>
      </c>
      <c r="F1445" s="57" t="s">
        <v>37</v>
      </c>
    </row>
    <row r="1446" spans="1:6" x14ac:dyDescent="0.25">
      <c r="A1446" s="57" t="s">
        <v>1565</v>
      </c>
      <c r="B1446" s="58" t="str">
        <f t="shared" si="44"/>
        <v xml:space="preserve"> 12" Sewer Force Main</v>
      </c>
      <c r="C1446" s="57" t="str">
        <f t="shared" si="45"/>
        <v>3331.4211</v>
      </c>
      <c r="D1446" s="58" t="s">
        <v>694</v>
      </c>
      <c r="E1446" s="57" t="s">
        <v>11</v>
      </c>
      <c r="F1446" s="57" t="s">
        <v>1537</v>
      </c>
    </row>
    <row r="1447" spans="1:6" x14ac:dyDescent="0.25">
      <c r="A1447" s="57" t="s">
        <v>1566</v>
      </c>
      <c r="B1447" s="58" t="str">
        <f t="shared" si="44"/>
        <v xml:space="preserve"> 12" DIP Sewer</v>
      </c>
      <c r="C1447" s="57" t="str">
        <f t="shared" si="45"/>
        <v>3331.4212</v>
      </c>
      <c r="D1447" s="58" t="s">
        <v>694</v>
      </c>
      <c r="E1447" s="57" t="s">
        <v>11</v>
      </c>
      <c r="F1447" s="57" t="s">
        <v>839</v>
      </c>
    </row>
    <row r="1448" spans="1:6" x14ac:dyDescent="0.25">
      <c r="A1448" s="57" t="s">
        <v>1567</v>
      </c>
      <c r="B1448" s="58" t="str">
        <f t="shared" si="44"/>
        <v xml:space="preserve"> 12" DIP Sewer, CSS Backfill</v>
      </c>
      <c r="C1448" s="57" t="str">
        <f t="shared" si="45"/>
        <v>3331.4213</v>
      </c>
      <c r="D1448" s="58" t="s">
        <v>694</v>
      </c>
      <c r="E1448" s="57" t="s">
        <v>11</v>
      </c>
      <c r="F1448" s="57" t="s">
        <v>839</v>
      </c>
    </row>
    <row r="1449" spans="1:6" x14ac:dyDescent="0.25">
      <c r="A1449" s="57" t="s">
        <v>1568</v>
      </c>
      <c r="B1449" s="58" t="str">
        <f t="shared" si="44"/>
        <v xml:space="preserve"> 12" DIP Sewer, Select Backfill</v>
      </c>
      <c r="C1449" s="57" t="str">
        <f t="shared" si="45"/>
        <v>3331.4214</v>
      </c>
      <c r="D1449" s="58" t="s">
        <v>694</v>
      </c>
      <c r="E1449" s="57" t="s">
        <v>11</v>
      </c>
      <c r="F1449" s="57" t="s">
        <v>839</v>
      </c>
    </row>
    <row r="1450" spans="1:6" x14ac:dyDescent="0.25">
      <c r="A1450" s="57" t="s">
        <v>1569</v>
      </c>
      <c r="B1450" s="58" t="str">
        <f t="shared" si="44"/>
        <v xml:space="preserve"> 15" Sewer Pipe</v>
      </c>
      <c r="C1450" s="57" t="str">
        <f t="shared" si="45"/>
        <v>3331.4215</v>
      </c>
      <c r="D1450" s="58" t="s">
        <v>694</v>
      </c>
      <c r="E1450" s="57" t="s">
        <v>11</v>
      </c>
      <c r="F1450" s="57" t="s">
        <v>37</v>
      </c>
    </row>
    <row r="1451" spans="1:6" x14ac:dyDescent="0.25">
      <c r="A1451" s="57" t="s">
        <v>1570</v>
      </c>
      <c r="B1451" s="58" t="str">
        <f t="shared" si="44"/>
        <v xml:space="preserve"> 15" Sewer Pipe, CSS Backfill</v>
      </c>
      <c r="C1451" s="57" t="str">
        <f t="shared" si="45"/>
        <v>3331.4216</v>
      </c>
      <c r="D1451" s="58" t="s">
        <v>694</v>
      </c>
      <c r="E1451" s="57" t="s">
        <v>11</v>
      </c>
      <c r="F1451" s="57" t="s">
        <v>37</v>
      </c>
    </row>
    <row r="1452" spans="1:6" x14ac:dyDescent="0.25">
      <c r="A1452" s="57" t="s">
        <v>1571</v>
      </c>
      <c r="B1452" s="58" t="str">
        <f t="shared" si="44"/>
        <v xml:space="preserve"> 15" Sewer Pipe, Select Backfill</v>
      </c>
      <c r="C1452" s="57" t="str">
        <f t="shared" si="45"/>
        <v>3331.4217</v>
      </c>
      <c r="D1452" s="58" t="s">
        <v>694</v>
      </c>
      <c r="E1452" s="57" t="s">
        <v>11</v>
      </c>
      <c r="F1452" s="57" t="s">
        <v>37</v>
      </c>
    </row>
    <row r="1453" spans="1:6" x14ac:dyDescent="0.25">
      <c r="A1453" s="57" t="s">
        <v>1572</v>
      </c>
      <c r="B1453" s="58" t="str">
        <f t="shared" si="44"/>
        <v xml:space="preserve"> 16" Sewer Pipe</v>
      </c>
      <c r="C1453" s="57" t="str">
        <f t="shared" si="45"/>
        <v>3331.4218</v>
      </c>
      <c r="D1453" s="58" t="s">
        <v>694</v>
      </c>
      <c r="E1453" s="57" t="s">
        <v>11</v>
      </c>
      <c r="F1453" s="57" t="s">
        <v>1573</v>
      </c>
    </row>
    <row r="1454" spans="1:6" x14ac:dyDescent="0.25">
      <c r="A1454" s="57" t="s">
        <v>1574</v>
      </c>
      <c r="B1454" s="58" t="str">
        <f t="shared" si="44"/>
        <v xml:space="preserve"> 16" Sewer Pipe, CSS Backfill</v>
      </c>
      <c r="C1454" s="57" t="str">
        <f t="shared" si="45"/>
        <v>3331.4219</v>
      </c>
      <c r="D1454" s="58" t="s">
        <v>694</v>
      </c>
      <c r="E1454" s="57" t="s">
        <v>11</v>
      </c>
      <c r="F1454" s="57" t="s">
        <v>1573</v>
      </c>
    </row>
    <row r="1455" spans="1:6" x14ac:dyDescent="0.25">
      <c r="A1455" s="57" t="s">
        <v>1575</v>
      </c>
      <c r="B1455" s="58" t="str">
        <f t="shared" si="44"/>
        <v xml:space="preserve"> 16" Sewer Pipe, Select Backfill</v>
      </c>
      <c r="C1455" s="57" t="str">
        <f t="shared" si="45"/>
        <v>3331.4220</v>
      </c>
      <c r="D1455" s="58" t="s">
        <v>694</v>
      </c>
      <c r="E1455" s="57" t="s">
        <v>11</v>
      </c>
      <c r="F1455" s="57" t="s">
        <v>1573</v>
      </c>
    </row>
    <row r="1456" spans="1:6" x14ac:dyDescent="0.25">
      <c r="A1456" s="57" t="s">
        <v>1576</v>
      </c>
      <c r="B1456" s="58" t="str">
        <f t="shared" si="44"/>
        <v xml:space="preserve"> 16" Sewer Force Main</v>
      </c>
      <c r="C1456" s="57" t="str">
        <f t="shared" si="45"/>
        <v>3331.4221</v>
      </c>
      <c r="D1456" s="58" t="s">
        <v>694</v>
      </c>
      <c r="E1456" s="57" t="s">
        <v>11</v>
      </c>
      <c r="F1456" s="57" t="s">
        <v>1537</v>
      </c>
    </row>
    <row r="1457" spans="1:6" x14ac:dyDescent="0.25">
      <c r="A1457" s="57" t="s">
        <v>1577</v>
      </c>
      <c r="B1457" s="58" t="str">
        <f t="shared" si="44"/>
        <v xml:space="preserve"> 16" DIP Sewer</v>
      </c>
      <c r="C1457" s="57" t="str">
        <f t="shared" si="45"/>
        <v>3331.4222</v>
      </c>
      <c r="D1457" s="58" t="s">
        <v>694</v>
      </c>
      <c r="E1457" s="57" t="s">
        <v>11</v>
      </c>
      <c r="F1457" s="57" t="s">
        <v>839</v>
      </c>
    </row>
    <row r="1458" spans="1:6" x14ac:dyDescent="0.25">
      <c r="A1458" s="57" t="s">
        <v>1578</v>
      </c>
      <c r="B1458" s="58" t="str">
        <f t="shared" si="44"/>
        <v xml:space="preserve"> 16" DIP Sewer, CSS Backfill</v>
      </c>
      <c r="C1458" s="57" t="str">
        <f t="shared" si="45"/>
        <v>3331.4223</v>
      </c>
      <c r="D1458" s="58" t="s">
        <v>694</v>
      </c>
      <c r="E1458" s="57" t="s">
        <v>11</v>
      </c>
      <c r="F1458" s="57" t="s">
        <v>839</v>
      </c>
    </row>
    <row r="1459" spans="1:6" x14ac:dyDescent="0.25">
      <c r="A1459" s="57" t="s">
        <v>1579</v>
      </c>
      <c r="B1459" s="58" t="str">
        <f t="shared" si="44"/>
        <v xml:space="preserve"> 16" DIP Sewer, Select Backfill</v>
      </c>
      <c r="C1459" s="57" t="str">
        <f t="shared" si="45"/>
        <v>3331.4224</v>
      </c>
      <c r="D1459" s="58" t="s">
        <v>694</v>
      </c>
      <c r="E1459" s="57" t="s">
        <v>11</v>
      </c>
      <c r="F1459" s="57" t="s">
        <v>839</v>
      </c>
    </row>
    <row r="1460" spans="1:6" x14ac:dyDescent="0.25">
      <c r="A1460" s="57" t="s">
        <v>1580</v>
      </c>
      <c r="B1460" s="58" t="str">
        <f t="shared" si="44"/>
        <v xml:space="preserve"> 18" Sewer Pipe</v>
      </c>
      <c r="C1460" s="57" t="str">
        <f t="shared" si="45"/>
        <v>3331.4225</v>
      </c>
      <c r="D1460" s="58" t="s">
        <v>694</v>
      </c>
      <c r="E1460" s="57" t="s">
        <v>11</v>
      </c>
      <c r="F1460" s="57" t="s">
        <v>1581</v>
      </c>
    </row>
    <row r="1461" spans="1:6" x14ac:dyDescent="0.25">
      <c r="A1461" s="57" t="s">
        <v>1582</v>
      </c>
      <c r="B1461" s="58" t="str">
        <f t="shared" si="44"/>
        <v xml:space="preserve"> 18" Sewer Pipe, CSS Backfill</v>
      </c>
      <c r="C1461" s="57" t="str">
        <f t="shared" si="45"/>
        <v>3331.4226</v>
      </c>
      <c r="D1461" s="58" t="s">
        <v>694</v>
      </c>
      <c r="E1461" s="57" t="s">
        <v>11</v>
      </c>
      <c r="F1461" s="57" t="s">
        <v>1581</v>
      </c>
    </row>
    <row r="1462" spans="1:6" x14ac:dyDescent="0.25">
      <c r="A1462" s="57" t="s">
        <v>1583</v>
      </c>
      <c r="B1462" s="58" t="str">
        <f t="shared" si="44"/>
        <v xml:space="preserve"> 18" Sewer Pipe, Select Backfill</v>
      </c>
      <c r="C1462" s="57" t="str">
        <f t="shared" si="45"/>
        <v>3331.4227</v>
      </c>
      <c r="D1462" s="58" t="s">
        <v>694</v>
      </c>
      <c r="E1462" s="57" t="s">
        <v>11</v>
      </c>
      <c r="F1462" s="57" t="s">
        <v>1581</v>
      </c>
    </row>
    <row r="1463" spans="1:6" x14ac:dyDescent="0.25">
      <c r="A1463" s="57" t="s">
        <v>1584</v>
      </c>
      <c r="B1463" s="58" t="str">
        <f t="shared" si="44"/>
        <v xml:space="preserve"> 18" Sewer Force Main</v>
      </c>
      <c r="C1463" s="57" t="str">
        <f t="shared" si="45"/>
        <v>3331.4228</v>
      </c>
      <c r="D1463" s="58" t="s">
        <v>694</v>
      </c>
      <c r="E1463" s="57" t="s">
        <v>11</v>
      </c>
      <c r="F1463" s="57" t="s">
        <v>1537</v>
      </c>
    </row>
    <row r="1464" spans="1:6" x14ac:dyDescent="0.25">
      <c r="A1464" s="57" t="s">
        <v>1585</v>
      </c>
      <c r="B1464" s="58" t="str">
        <f t="shared" si="44"/>
        <v xml:space="preserve"> 18" DIP Sewer</v>
      </c>
      <c r="C1464" s="57" t="str">
        <f t="shared" si="45"/>
        <v>3331.4229</v>
      </c>
      <c r="D1464" s="58" t="s">
        <v>694</v>
      </c>
      <c r="E1464" s="57" t="s">
        <v>11</v>
      </c>
      <c r="F1464" s="57" t="s">
        <v>839</v>
      </c>
    </row>
    <row r="1465" spans="1:6" x14ac:dyDescent="0.25">
      <c r="A1465" s="57" t="s">
        <v>1586</v>
      </c>
      <c r="B1465" s="58" t="str">
        <f t="shared" si="44"/>
        <v xml:space="preserve"> 18" DIP Sewer, CSS Backfill</v>
      </c>
      <c r="C1465" s="57" t="str">
        <f t="shared" si="45"/>
        <v>3331.4230</v>
      </c>
      <c r="D1465" s="58" t="s">
        <v>694</v>
      </c>
      <c r="E1465" s="57" t="s">
        <v>11</v>
      </c>
      <c r="F1465" s="57" t="s">
        <v>839</v>
      </c>
    </row>
    <row r="1466" spans="1:6" x14ac:dyDescent="0.25">
      <c r="A1466" s="57" t="s">
        <v>1587</v>
      </c>
      <c r="B1466" s="58" t="str">
        <f t="shared" si="44"/>
        <v xml:space="preserve"> 18" DIP Sewer, Select Backfill</v>
      </c>
      <c r="C1466" s="57" t="str">
        <f t="shared" si="45"/>
        <v>3331.4231</v>
      </c>
      <c r="D1466" s="58" t="s">
        <v>694</v>
      </c>
      <c r="E1466" s="57" t="s">
        <v>11</v>
      </c>
      <c r="F1466" s="57" t="s">
        <v>839</v>
      </c>
    </row>
    <row r="1467" spans="1:6" x14ac:dyDescent="0.25">
      <c r="A1467" s="57" t="s">
        <v>1588</v>
      </c>
      <c r="B1467" s="58" t="str">
        <f t="shared" si="44"/>
        <v xml:space="preserve"> 18" Fiberglass Sewer Pipe</v>
      </c>
      <c r="C1467" s="57" t="str">
        <f t="shared" si="45"/>
        <v>3331.4232</v>
      </c>
      <c r="D1467" s="58" t="s">
        <v>694</v>
      </c>
      <c r="E1467" s="57" t="s">
        <v>11</v>
      </c>
      <c r="F1467" s="57" t="s">
        <v>1589</v>
      </c>
    </row>
    <row r="1468" spans="1:6" x14ac:dyDescent="0.25">
      <c r="A1468" s="57" t="s">
        <v>1590</v>
      </c>
      <c r="B1468" s="58" t="str">
        <f t="shared" si="44"/>
        <v xml:space="preserve"> 18" Fiberglass Sewer Pipe, CSS Backfill</v>
      </c>
      <c r="C1468" s="57" t="str">
        <f t="shared" si="45"/>
        <v>3331.4233</v>
      </c>
      <c r="D1468" s="58" t="s">
        <v>694</v>
      </c>
      <c r="E1468" s="57" t="s">
        <v>11</v>
      </c>
      <c r="F1468" s="57" t="s">
        <v>1589</v>
      </c>
    </row>
    <row r="1469" spans="1:6" x14ac:dyDescent="0.25">
      <c r="A1469" s="57" t="s">
        <v>1591</v>
      </c>
      <c r="B1469" s="58" t="str">
        <f t="shared" si="44"/>
        <v xml:space="preserve"> 18" Fiberglass Sewer Pipe, Select Backfill</v>
      </c>
      <c r="C1469" s="57" t="str">
        <f t="shared" si="45"/>
        <v>3331.4234</v>
      </c>
      <c r="D1469" s="58" t="s">
        <v>694</v>
      </c>
      <c r="E1469" s="57" t="s">
        <v>11</v>
      </c>
      <c r="F1469" s="57" t="s">
        <v>1589</v>
      </c>
    </row>
    <row r="1470" spans="1:6" x14ac:dyDescent="0.25">
      <c r="A1470" s="57" t="s">
        <v>1592</v>
      </c>
      <c r="B1470" s="58" t="str">
        <f t="shared" si="44"/>
        <v xml:space="preserve"> 18" PVC ASTM F1803 Sewer Pipe</v>
      </c>
      <c r="C1470" s="57" t="str">
        <f t="shared" si="45"/>
        <v>3331.4235</v>
      </c>
      <c r="D1470" s="58" t="s">
        <v>694</v>
      </c>
      <c r="E1470" s="57" t="s">
        <v>11</v>
      </c>
      <c r="F1470" s="57" t="s">
        <v>1593</v>
      </c>
    </row>
    <row r="1471" spans="1:6" x14ac:dyDescent="0.25">
      <c r="A1471" s="57" t="s">
        <v>1594</v>
      </c>
      <c r="B1471" s="58" t="str">
        <f t="shared" si="44"/>
        <v xml:space="preserve"> 18" PVC ASTM F1803 Sewer Pipe, CSS Backfill</v>
      </c>
      <c r="C1471" s="57" t="str">
        <f t="shared" si="45"/>
        <v>3331.4236</v>
      </c>
      <c r="D1471" s="58" t="s">
        <v>694</v>
      </c>
      <c r="E1471" s="57" t="s">
        <v>11</v>
      </c>
      <c r="F1471" s="57" t="s">
        <v>1593</v>
      </c>
    </row>
    <row r="1472" spans="1:6" ht="30" x14ac:dyDescent="0.25">
      <c r="A1472" s="57" t="s">
        <v>1595</v>
      </c>
      <c r="B1472" s="58" t="str">
        <f t="shared" si="44"/>
        <v xml:space="preserve"> 18" PVC ASTM F1803 Sewer Pipe, Select Backfill</v>
      </c>
      <c r="C1472" s="57" t="str">
        <f t="shared" si="45"/>
        <v>3331.4237</v>
      </c>
      <c r="D1472" s="58" t="s">
        <v>694</v>
      </c>
      <c r="E1472" s="57" t="s">
        <v>11</v>
      </c>
      <c r="F1472" s="57" t="s">
        <v>1593</v>
      </c>
    </row>
    <row r="1473" spans="1:6" x14ac:dyDescent="0.25">
      <c r="A1473" s="57" t="s">
        <v>1596</v>
      </c>
      <c r="B1473" s="58" t="str">
        <f t="shared" si="44"/>
        <v xml:space="preserve"> 20" Sewer Pipe</v>
      </c>
      <c r="C1473" s="57" t="str">
        <f t="shared" si="45"/>
        <v>3331.4301</v>
      </c>
      <c r="D1473" s="58" t="s">
        <v>694</v>
      </c>
      <c r="E1473" s="57" t="s">
        <v>11</v>
      </c>
      <c r="F1473" s="57" t="s">
        <v>1573</v>
      </c>
    </row>
    <row r="1474" spans="1:6" x14ac:dyDescent="0.25">
      <c r="A1474" s="57" t="s">
        <v>1597</v>
      </c>
      <c r="B1474" s="58" t="str">
        <f t="shared" si="44"/>
        <v xml:space="preserve"> 20" Sewer Pipe, CSS Backfill</v>
      </c>
      <c r="C1474" s="57" t="str">
        <f t="shared" si="45"/>
        <v>3331.4302</v>
      </c>
      <c r="D1474" s="58" t="s">
        <v>694</v>
      </c>
      <c r="E1474" s="57" t="s">
        <v>11</v>
      </c>
      <c r="F1474" s="57" t="s">
        <v>1573</v>
      </c>
    </row>
    <row r="1475" spans="1:6" x14ac:dyDescent="0.25">
      <c r="A1475" s="57" t="s">
        <v>1598</v>
      </c>
      <c r="B1475" s="58" t="str">
        <f t="shared" ref="B1475:B1538" si="46">RIGHT(A1475,LEN(A1475)-FIND(" ",A1475))</f>
        <v xml:space="preserve"> 20" Sewer Pipe, Select Backfill</v>
      </c>
      <c r="C1475" s="57" t="str">
        <f t="shared" ref="C1475:C1538" si="47">LEFT(A1475,9)</f>
        <v>3331.4303</v>
      </c>
      <c r="D1475" s="58" t="s">
        <v>694</v>
      </c>
      <c r="E1475" s="57" t="s">
        <v>11</v>
      </c>
      <c r="F1475" s="57" t="s">
        <v>1573</v>
      </c>
    </row>
    <row r="1476" spans="1:6" x14ac:dyDescent="0.25">
      <c r="A1476" s="57" t="s">
        <v>1599</v>
      </c>
      <c r="B1476" s="58" t="str">
        <f t="shared" si="46"/>
        <v xml:space="preserve"> 20" Sewer Force Main</v>
      </c>
      <c r="C1476" s="57" t="str">
        <f t="shared" si="47"/>
        <v>3331.4304</v>
      </c>
      <c r="D1476" s="58" t="s">
        <v>694</v>
      </c>
      <c r="E1476" s="57" t="s">
        <v>11</v>
      </c>
      <c r="F1476" s="57" t="s">
        <v>1537</v>
      </c>
    </row>
    <row r="1477" spans="1:6" x14ac:dyDescent="0.25">
      <c r="A1477" s="57" t="s">
        <v>1600</v>
      </c>
      <c r="B1477" s="58" t="str">
        <f t="shared" si="46"/>
        <v xml:space="preserve"> 20" DIP Sewer</v>
      </c>
      <c r="C1477" s="57" t="str">
        <f t="shared" si="47"/>
        <v>3331.4305</v>
      </c>
      <c r="D1477" s="58" t="s">
        <v>694</v>
      </c>
      <c r="E1477" s="57" t="s">
        <v>11</v>
      </c>
      <c r="F1477" s="57" t="s">
        <v>839</v>
      </c>
    </row>
    <row r="1478" spans="1:6" x14ac:dyDescent="0.25">
      <c r="A1478" s="57" t="s">
        <v>1601</v>
      </c>
      <c r="B1478" s="58" t="str">
        <f t="shared" si="46"/>
        <v xml:space="preserve"> 20" DIP Sewer, CSS Backfill</v>
      </c>
      <c r="C1478" s="57" t="str">
        <f t="shared" si="47"/>
        <v>3331.4306</v>
      </c>
      <c r="D1478" s="58" t="s">
        <v>694</v>
      </c>
      <c r="E1478" s="57" t="s">
        <v>11</v>
      </c>
      <c r="F1478" s="57" t="s">
        <v>839</v>
      </c>
    </row>
    <row r="1479" spans="1:6" x14ac:dyDescent="0.25">
      <c r="A1479" s="57" t="s">
        <v>1602</v>
      </c>
      <c r="B1479" s="58" t="str">
        <f t="shared" si="46"/>
        <v xml:space="preserve"> 20" DIP Sewer, Select Backfill</v>
      </c>
      <c r="C1479" s="57" t="str">
        <f t="shared" si="47"/>
        <v>3331.4307</v>
      </c>
      <c r="D1479" s="58" t="s">
        <v>694</v>
      </c>
      <c r="E1479" s="57" t="s">
        <v>11</v>
      </c>
      <c r="F1479" s="57" t="s">
        <v>839</v>
      </c>
    </row>
    <row r="1480" spans="1:6" x14ac:dyDescent="0.25">
      <c r="A1480" s="57" t="s">
        <v>1603</v>
      </c>
      <c r="B1480" s="58" t="str">
        <f t="shared" si="46"/>
        <v xml:space="preserve"> 21" Sewer Pipe</v>
      </c>
      <c r="C1480" s="57" t="str">
        <f t="shared" si="47"/>
        <v>3331.4308</v>
      </c>
      <c r="D1480" s="58" t="s">
        <v>694</v>
      </c>
      <c r="E1480" s="57" t="s">
        <v>11</v>
      </c>
      <c r="F1480" s="57" t="s">
        <v>1581</v>
      </c>
    </row>
    <row r="1481" spans="1:6" x14ac:dyDescent="0.25">
      <c r="A1481" s="57" t="s">
        <v>1604</v>
      </c>
      <c r="B1481" s="58" t="str">
        <f t="shared" si="46"/>
        <v xml:space="preserve"> 21" Sewer Pipe, CSS Backfill</v>
      </c>
      <c r="C1481" s="57" t="str">
        <f t="shared" si="47"/>
        <v>3331.4309</v>
      </c>
      <c r="D1481" s="58" t="s">
        <v>694</v>
      </c>
      <c r="E1481" s="57" t="s">
        <v>11</v>
      </c>
      <c r="F1481" s="57" t="s">
        <v>1581</v>
      </c>
    </row>
    <row r="1482" spans="1:6" x14ac:dyDescent="0.25">
      <c r="A1482" s="57" t="s">
        <v>1605</v>
      </c>
      <c r="B1482" s="58" t="str">
        <f t="shared" si="46"/>
        <v xml:space="preserve"> 21" Sewer Pipe, Select Backfill</v>
      </c>
      <c r="C1482" s="57" t="str">
        <f t="shared" si="47"/>
        <v>3331.4310</v>
      </c>
      <c r="D1482" s="58" t="s">
        <v>694</v>
      </c>
      <c r="E1482" s="57" t="s">
        <v>11</v>
      </c>
      <c r="F1482" s="57" t="s">
        <v>1581</v>
      </c>
    </row>
    <row r="1483" spans="1:6" x14ac:dyDescent="0.25">
      <c r="A1483" s="57" t="s">
        <v>1606</v>
      </c>
      <c r="B1483" s="58" t="str">
        <f t="shared" si="46"/>
        <v xml:space="preserve"> 21" Fiberglass Sewer Pipe</v>
      </c>
      <c r="C1483" s="57" t="str">
        <f t="shared" si="47"/>
        <v>3331.4311</v>
      </c>
      <c r="D1483" s="58" t="s">
        <v>694</v>
      </c>
      <c r="E1483" s="57" t="s">
        <v>11</v>
      </c>
      <c r="F1483" s="57" t="s">
        <v>1589</v>
      </c>
    </row>
    <row r="1484" spans="1:6" x14ac:dyDescent="0.25">
      <c r="A1484" s="57" t="s">
        <v>1607</v>
      </c>
      <c r="B1484" s="58" t="str">
        <f t="shared" si="46"/>
        <v xml:space="preserve"> 21" Fiberglass Sewer Pipe, CSS Backfill</v>
      </c>
      <c r="C1484" s="57" t="str">
        <f t="shared" si="47"/>
        <v>3331.4312</v>
      </c>
      <c r="D1484" s="58" t="s">
        <v>694</v>
      </c>
      <c r="E1484" s="57" t="s">
        <v>11</v>
      </c>
      <c r="F1484" s="57" t="s">
        <v>1589</v>
      </c>
    </row>
    <row r="1485" spans="1:6" x14ac:dyDescent="0.25">
      <c r="A1485" s="57" t="s">
        <v>1608</v>
      </c>
      <c r="B1485" s="58" t="str">
        <f t="shared" si="46"/>
        <v xml:space="preserve"> 21" Fiberglass Sewer Pipe, Select Backfill</v>
      </c>
      <c r="C1485" s="57" t="str">
        <f t="shared" si="47"/>
        <v>3331.4313</v>
      </c>
      <c r="D1485" s="58" t="s">
        <v>694</v>
      </c>
      <c r="E1485" s="57" t="s">
        <v>11</v>
      </c>
      <c r="F1485" s="57" t="s">
        <v>1589</v>
      </c>
    </row>
    <row r="1486" spans="1:6" x14ac:dyDescent="0.25">
      <c r="A1486" s="57" t="s">
        <v>1609</v>
      </c>
      <c r="B1486" s="58" t="str">
        <f t="shared" si="46"/>
        <v xml:space="preserve"> 21" PVC ASTM F1803 Sewer Pipe</v>
      </c>
      <c r="C1486" s="57" t="str">
        <f t="shared" si="47"/>
        <v>3331.4314</v>
      </c>
      <c r="D1486" s="58" t="s">
        <v>694</v>
      </c>
      <c r="E1486" s="57" t="s">
        <v>11</v>
      </c>
      <c r="F1486" s="57" t="s">
        <v>1593</v>
      </c>
    </row>
    <row r="1487" spans="1:6" x14ac:dyDescent="0.25">
      <c r="A1487" s="57" t="s">
        <v>1610</v>
      </c>
      <c r="B1487" s="58" t="str">
        <f t="shared" si="46"/>
        <v xml:space="preserve"> 21" PVC ASTM F1803 Sewer Pipe, CSS Backfill</v>
      </c>
      <c r="C1487" s="57" t="str">
        <f t="shared" si="47"/>
        <v>3331.4315</v>
      </c>
      <c r="D1487" s="58" t="s">
        <v>694</v>
      </c>
      <c r="E1487" s="57" t="s">
        <v>11</v>
      </c>
      <c r="F1487" s="57" t="s">
        <v>1593</v>
      </c>
    </row>
    <row r="1488" spans="1:6" ht="30" x14ac:dyDescent="0.25">
      <c r="A1488" s="57" t="s">
        <v>1611</v>
      </c>
      <c r="B1488" s="58" t="str">
        <f t="shared" si="46"/>
        <v xml:space="preserve"> 21" PVC ASTM F1803 Sewer Pipe, Select Backfill</v>
      </c>
      <c r="C1488" s="57" t="str">
        <f t="shared" si="47"/>
        <v>3331.4316</v>
      </c>
      <c r="D1488" s="58" t="s">
        <v>694</v>
      </c>
      <c r="E1488" s="57" t="s">
        <v>11</v>
      </c>
      <c r="F1488" s="57" t="s">
        <v>1593</v>
      </c>
    </row>
    <row r="1489" spans="1:6" x14ac:dyDescent="0.25">
      <c r="A1489" s="57" t="s">
        <v>1612</v>
      </c>
      <c r="B1489" s="58" t="str">
        <f t="shared" si="46"/>
        <v xml:space="preserve"> 24" Sewer Pipe</v>
      </c>
      <c r="C1489" s="57" t="str">
        <f t="shared" si="47"/>
        <v>3331.4317</v>
      </c>
      <c r="D1489" s="58" t="s">
        <v>694</v>
      </c>
      <c r="E1489" s="57" t="s">
        <v>11</v>
      </c>
      <c r="F1489" s="57" t="s">
        <v>1581</v>
      </c>
    </row>
    <row r="1490" spans="1:6" x14ac:dyDescent="0.25">
      <c r="A1490" s="57" t="s">
        <v>1613</v>
      </c>
      <c r="B1490" s="58" t="str">
        <f t="shared" si="46"/>
        <v xml:space="preserve"> 24" Sewer Pipe, CSS Backfill</v>
      </c>
      <c r="C1490" s="57" t="str">
        <f t="shared" si="47"/>
        <v>3331.4318</v>
      </c>
      <c r="D1490" s="58" t="s">
        <v>694</v>
      </c>
      <c r="E1490" s="57" t="s">
        <v>11</v>
      </c>
      <c r="F1490" s="57" t="s">
        <v>1581</v>
      </c>
    </row>
    <row r="1491" spans="1:6" x14ac:dyDescent="0.25">
      <c r="A1491" s="57" t="s">
        <v>1614</v>
      </c>
      <c r="B1491" s="58" t="str">
        <f t="shared" si="46"/>
        <v xml:space="preserve"> 24" Sewer Pipe, Select Backfill</v>
      </c>
      <c r="C1491" s="57" t="str">
        <f t="shared" si="47"/>
        <v>3331.4319</v>
      </c>
      <c r="D1491" s="58" t="s">
        <v>694</v>
      </c>
      <c r="E1491" s="57" t="s">
        <v>11</v>
      </c>
      <c r="F1491" s="57" t="s">
        <v>1581</v>
      </c>
    </row>
    <row r="1492" spans="1:6" x14ac:dyDescent="0.25">
      <c r="A1492" s="57" t="s">
        <v>1615</v>
      </c>
      <c r="B1492" s="58" t="str">
        <f t="shared" si="46"/>
        <v xml:space="preserve"> 24" Sewer Force Main</v>
      </c>
      <c r="C1492" s="57" t="str">
        <f t="shared" si="47"/>
        <v>3331.4320</v>
      </c>
      <c r="D1492" s="58" t="s">
        <v>694</v>
      </c>
      <c r="E1492" s="57" t="s">
        <v>11</v>
      </c>
      <c r="F1492" s="57" t="s">
        <v>1537</v>
      </c>
    </row>
    <row r="1493" spans="1:6" x14ac:dyDescent="0.25">
      <c r="A1493" s="57" t="s">
        <v>1616</v>
      </c>
      <c r="B1493" s="58" t="str">
        <f t="shared" si="46"/>
        <v xml:space="preserve"> 24" DIP Sewer</v>
      </c>
      <c r="C1493" s="57" t="str">
        <f t="shared" si="47"/>
        <v>3331.4321</v>
      </c>
      <c r="D1493" s="58" t="s">
        <v>694</v>
      </c>
      <c r="E1493" s="57" t="s">
        <v>11</v>
      </c>
      <c r="F1493" s="57" t="s">
        <v>839</v>
      </c>
    </row>
    <row r="1494" spans="1:6" x14ac:dyDescent="0.25">
      <c r="A1494" s="57" t="s">
        <v>1617</v>
      </c>
      <c r="B1494" s="58" t="str">
        <f t="shared" si="46"/>
        <v xml:space="preserve"> 24" DIP Sewer, CSS Backfill</v>
      </c>
      <c r="C1494" s="57" t="str">
        <f t="shared" si="47"/>
        <v>3331.4322</v>
      </c>
      <c r="D1494" s="58" t="s">
        <v>694</v>
      </c>
      <c r="E1494" s="57" t="s">
        <v>11</v>
      </c>
      <c r="F1494" s="57" t="s">
        <v>839</v>
      </c>
    </row>
    <row r="1495" spans="1:6" x14ac:dyDescent="0.25">
      <c r="A1495" s="57" t="s">
        <v>1618</v>
      </c>
      <c r="B1495" s="58" t="str">
        <f t="shared" si="46"/>
        <v xml:space="preserve"> 24" DIP Sewer, Select Backfill</v>
      </c>
      <c r="C1495" s="57" t="str">
        <f t="shared" si="47"/>
        <v>3331.4323</v>
      </c>
      <c r="D1495" s="58" t="s">
        <v>694</v>
      </c>
      <c r="E1495" s="57" t="s">
        <v>11</v>
      </c>
      <c r="F1495" s="57" t="s">
        <v>839</v>
      </c>
    </row>
    <row r="1496" spans="1:6" x14ac:dyDescent="0.25">
      <c r="A1496" s="57" t="s">
        <v>1619</v>
      </c>
      <c r="B1496" s="58" t="str">
        <f t="shared" si="46"/>
        <v xml:space="preserve"> 24" Fiberglass Sewer Pipe</v>
      </c>
      <c r="C1496" s="57" t="str">
        <f t="shared" si="47"/>
        <v>3331.4324</v>
      </c>
      <c r="D1496" s="58" t="s">
        <v>694</v>
      </c>
      <c r="E1496" s="57" t="s">
        <v>11</v>
      </c>
      <c r="F1496" s="57" t="s">
        <v>1589</v>
      </c>
    </row>
    <row r="1497" spans="1:6" x14ac:dyDescent="0.25">
      <c r="A1497" s="57" t="s">
        <v>1620</v>
      </c>
      <c r="B1497" s="58" t="str">
        <f t="shared" si="46"/>
        <v xml:space="preserve"> 24" Fiberglass Sewer Pipe, CSS Backfill</v>
      </c>
      <c r="C1497" s="57" t="str">
        <f t="shared" si="47"/>
        <v>3331.4325</v>
      </c>
      <c r="D1497" s="58" t="s">
        <v>694</v>
      </c>
      <c r="E1497" s="57" t="s">
        <v>11</v>
      </c>
      <c r="F1497" s="57" t="s">
        <v>1589</v>
      </c>
    </row>
    <row r="1498" spans="1:6" x14ac:dyDescent="0.25">
      <c r="A1498" s="57" t="s">
        <v>1621</v>
      </c>
      <c r="B1498" s="58" t="str">
        <f t="shared" si="46"/>
        <v xml:space="preserve"> 24" Fiberglass Sewer Pipe, Select Backfill</v>
      </c>
      <c r="C1498" s="57" t="str">
        <f t="shared" si="47"/>
        <v>3331.4326</v>
      </c>
      <c r="D1498" s="58" t="s">
        <v>694</v>
      </c>
      <c r="E1498" s="57" t="s">
        <v>11</v>
      </c>
      <c r="F1498" s="57" t="s">
        <v>1589</v>
      </c>
    </row>
    <row r="1499" spans="1:6" x14ac:dyDescent="0.25">
      <c r="A1499" s="57" t="s">
        <v>1622</v>
      </c>
      <c r="B1499" s="58" t="str">
        <f t="shared" si="46"/>
        <v xml:space="preserve"> 24" PVC ASTM F1803 Sewer Pipe</v>
      </c>
      <c r="C1499" s="57" t="str">
        <f t="shared" si="47"/>
        <v>3331.4327</v>
      </c>
      <c r="D1499" s="58" t="s">
        <v>694</v>
      </c>
      <c r="E1499" s="57" t="s">
        <v>11</v>
      </c>
      <c r="F1499" s="57" t="s">
        <v>1593</v>
      </c>
    </row>
    <row r="1500" spans="1:6" x14ac:dyDescent="0.25">
      <c r="A1500" s="57" t="s">
        <v>1623</v>
      </c>
      <c r="B1500" s="58" t="str">
        <f t="shared" si="46"/>
        <v xml:space="preserve"> 24" PVC ASTM F1803 Sewer Pipe, CSS Backfill</v>
      </c>
      <c r="C1500" s="57" t="str">
        <f t="shared" si="47"/>
        <v>3331.4328</v>
      </c>
      <c r="D1500" s="58" t="s">
        <v>694</v>
      </c>
      <c r="E1500" s="57" t="s">
        <v>11</v>
      </c>
      <c r="F1500" s="57" t="s">
        <v>1593</v>
      </c>
    </row>
    <row r="1501" spans="1:6" ht="30" x14ac:dyDescent="0.25">
      <c r="A1501" s="57" t="s">
        <v>1624</v>
      </c>
      <c r="B1501" s="58" t="str">
        <f t="shared" si="46"/>
        <v xml:space="preserve"> 24" PVC ASTM F1803 Sewer Pipe, Select Backfill</v>
      </c>
      <c r="C1501" s="57" t="str">
        <f t="shared" si="47"/>
        <v>3331.4329</v>
      </c>
      <c r="D1501" s="58" t="s">
        <v>694</v>
      </c>
      <c r="E1501" s="57" t="s">
        <v>11</v>
      </c>
      <c r="F1501" s="57" t="s">
        <v>1593</v>
      </c>
    </row>
    <row r="1502" spans="1:6" x14ac:dyDescent="0.25">
      <c r="A1502" s="57" t="s">
        <v>1625</v>
      </c>
      <c r="B1502" s="58" t="str">
        <f t="shared" si="46"/>
        <v xml:space="preserve"> 27" Sewer Pipe</v>
      </c>
      <c r="C1502" s="57" t="str">
        <f t="shared" si="47"/>
        <v>3331.4330</v>
      </c>
      <c r="D1502" s="58" t="s">
        <v>694</v>
      </c>
      <c r="E1502" s="57" t="s">
        <v>11</v>
      </c>
      <c r="F1502" s="57" t="s">
        <v>1581</v>
      </c>
    </row>
    <row r="1503" spans="1:6" x14ac:dyDescent="0.25">
      <c r="A1503" s="57" t="s">
        <v>1626</v>
      </c>
      <c r="B1503" s="58" t="str">
        <f t="shared" si="46"/>
        <v xml:space="preserve"> 27" Sewer Pipe, CSS Backfill</v>
      </c>
      <c r="C1503" s="57" t="str">
        <f t="shared" si="47"/>
        <v>3331.4331</v>
      </c>
      <c r="D1503" s="58" t="s">
        <v>694</v>
      </c>
      <c r="E1503" s="57" t="s">
        <v>11</v>
      </c>
      <c r="F1503" s="57" t="s">
        <v>1581</v>
      </c>
    </row>
    <row r="1504" spans="1:6" x14ac:dyDescent="0.25">
      <c r="A1504" s="57" t="s">
        <v>1627</v>
      </c>
      <c r="B1504" s="58" t="str">
        <f t="shared" si="46"/>
        <v xml:space="preserve"> 27" Sewer Pipe, Select Backfill</v>
      </c>
      <c r="C1504" s="57" t="str">
        <f t="shared" si="47"/>
        <v>3331.4332</v>
      </c>
      <c r="D1504" s="58" t="s">
        <v>694</v>
      </c>
      <c r="E1504" s="57" t="s">
        <v>11</v>
      </c>
      <c r="F1504" s="57" t="s">
        <v>1581</v>
      </c>
    </row>
    <row r="1505" spans="1:6" x14ac:dyDescent="0.25">
      <c r="A1505" s="57" t="s">
        <v>1628</v>
      </c>
      <c r="B1505" s="58" t="str">
        <f t="shared" si="46"/>
        <v xml:space="preserve"> 27" Fiberglass Sewer Pipe</v>
      </c>
      <c r="C1505" s="57" t="str">
        <f t="shared" si="47"/>
        <v>3331.4333</v>
      </c>
      <c r="D1505" s="58" t="s">
        <v>694</v>
      </c>
      <c r="E1505" s="57" t="s">
        <v>11</v>
      </c>
      <c r="F1505" s="57" t="s">
        <v>1589</v>
      </c>
    </row>
    <row r="1506" spans="1:6" x14ac:dyDescent="0.25">
      <c r="A1506" s="57" t="s">
        <v>1629</v>
      </c>
      <c r="B1506" s="58" t="str">
        <f t="shared" si="46"/>
        <v xml:space="preserve"> 27" Fiberglass Sewer Pipe, CSS Backfill</v>
      </c>
      <c r="C1506" s="57" t="str">
        <f t="shared" si="47"/>
        <v>3331.4334</v>
      </c>
      <c r="D1506" s="58" t="s">
        <v>694</v>
      </c>
      <c r="E1506" s="57" t="s">
        <v>11</v>
      </c>
      <c r="F1506" s="57" t="s">
        <v>1589</v>
      </c>
    </row>
    <row r="1507" spans="1:6" x14ac:dyDescent="0.25">
      <c r="A1507" s="57" t="s">
        <v>1630</v>
      </c>
      <c r="B1507" s="58" t="str">
        <f t="shared" si="46"/>
        <v xml:space="preserve"> 27" Fiberglass Sewer Pipe, Select Backfill</v>
      </c>
      <c r="C1507" s="57" t="str">
        <f t="shared" si="47"/>
        <v>3331.4335</v>
      </c>
      <c r="D1507" s="58" t="s">
        <v>694</v>
      </c>
      <c r="E1507" s="57" t="s">
        <v>11</v>
      </c>
      <c r="F1507" s="57" t="s">
        <v>1589</v>
      </c>
    </row>
    <row r="1508" spans="1:6" x14ac:dyDescent="0.25">
      <c r="A1508" s="57" t="s">
        <v>1631</v>
      </c>
      <c r="B1508" s="58" t="str">
        <f t="shared" si="46"/>
        <v xml:space="preserve"> 27" PVC ASTM F1803 Sewer Pipe</v>
      </c>
      <c r="C1508" s="57" t="str">
        <f t="shared" si="47"/>
        <v>3331.4336</v>
      </c>
      <c r="D1508" s="58" t="s">
        <v>694</v>
      </c>
      <c r="E1508" s="57" t="s">
        <v>11</v>
      </c>
      <c r="F1508" s="57" t="s">
        <v>1593</v>
      </c>
    </row>
    <row r="1509" spans="1:6" x14ac:dyDescent="0.25">
      <c r="A1509" s="57" t="s">
        <v>1632</v>
      </c>
      <c r="B1509" s="58" t="str">
        <f t="shared" si="46"/>
        <v xml:space="preserve"> 27" PVC ASTM F1803 Sewer Pipe, CSS Backfill</v>
      </c>
      <c r="C1509" s="57" t="str">
        <f t="shared" si="47"/>
        <v>3331.4337</v>
      </c>
      <c r="D1509" s="58" t="s">
        <v>694</v>
      </c>
      <c r="E1509" s="57" t="s">
        <v>11</v>
      </c>
      <c r="F1509" s="57" t="s">
        <v>1593</v>
      </c>
    </row>
    <row r="1510" spans="1:6" ht="30" x14ac:dyDescent="0.25">
      <c r="A1510" s="57" t="s">
        <v>1633</v>
      </c>
      <c r="B1510" s="58" t="str">
        <f t="shared" si="46"/>
        <v xml:space="preserve"> 27" PVC ASTM F1803 Sewer Pipe, Select Backfill</v>
      </c>
      <c r="C1510" s="57" t="str">
        <f t="shared" si="47"/>
        <v>3331.4338</v>
      </c>
      <c r="D1510" s="58" t="s">
        <v>694</v>
      </c>
      <c r="E1510" s="57" t="s">
        <v>11</v>
      </c>
      <c r="F1510" s="57" t="s">
        <v>1593</v>
      </c>
    </row>
    <row r="1511" spans="1:6" x14ac:dyDescent="0.25">
      <c r="A1511" s="57" t="s">
        <v>1634</v>
      </c>
      <c r="B1511" s="58" t="str">
        <f t="shared" si="46"/>
        <v xml:space="preserve"> 30" Sewer Pipe</v>
      </c>
      <c r="C1511" s="57" t="str">
        <f t="shared" si="47"/>
        <v>3331.4401</v>
      </c>
      <c r="D1511" s="58" t="s">
        <v>694</v>
      </c>
      <c r="E1511" s="57" t="s">
        <v>11</v>
      </c>
      <c r="F1511" s="57" t="s">
        <v>1635</v>
      </c>
    </row>
    <row r="1512" spans="1:6" x14ac:dyDescent="0.25">
      <c r="A1512" s="57" t="s">
        <v>1636</v>
      </c>
      <c r="B1512" s="58" t="str">
        <f t="shared" si="46"/>
        <v xml:space="preserve"> 30" Sewer Pipe, CSS Backfill</v>
      </c>
      <c r="C1512" s="57" t="str">
        <f t="shared" si="47"/>
        <v>3331.4402</v>
      </c>
      <c r="D1512" s="58" t="s">
        <v>694</v>
      </c>
      <c r="E1512" s="57" t="s">
        <v>11</v>
      </c>
      <c r="F1512" s="57" t="s">
        <v>1635</v>
      </c>
    </row>
    <row r="1513" spans="1:6" x14ac:dyDescent="0.25">
      <c r="A1513" s="57" t="s">
        <v>1637</v>
      </c>
      <c r="B1513" s="58" t="str">
        <f t="shared" si="46"/>
        <v xml:space="preserve"> 30" Sewer Pipe, Select Backfill</v>
      </c>
      <c r="C1513" s="57" t="str">
        <f t="shared" si="47"/>
        <v>3331.4403</v>
      </c>
      <c r="D1513" s="58" t="s">
        <v>694</v>
      </c>
      <c r="E1513" s="57" t="s">
        <v>11</v>
      </c>
      <c r="F1513" s="57" t="s">
        <v>1635</v>
      </c>
    </row>
    <row r="1514" spans="1:6" x14ac:dyDescent="0.25">
      <c r="A1514" s="57" t="s">
        <v>1638</v>
      </c>
      <c r="B1514" s="58" t="str">
        <f t="shared" si="46"/>
        <v xml:space="preserve"> 30" Sewer Force Main</v>
      </c>
      <c r="C1514" s="57" t="str">
        <f t="shared" si="47"/>
        <v>3331.4404</v>
      </c>
      <c r="D1514" s="58" t="s">
        <v>694</v>
      </c>
      <c r="E1514" s="57" t="s">
        <v>11</v>
      </c>
      <c r="F1514" s="57" t="s">
        <v>839</v>
      </c>
    </row>
    <row r="1515" spans="1:6" x14ac:dyDescent="0.25">
      <c r="A1515" s="57" t="s">
        <v>1639</v>
      </c>
      <c r="B1515" s="58" t="str">
        <f t="shared" si="46"/>
        <v xml:space="preserve"> 30" DIP Sewer</v>
      </c>
      <c r="C1515" s="57" t="str">
        <f t="shared" si="47"/>
        <v>3331.4405</v>
      </c>
      <c r="D1515" s="58" t="s">
        <v>694</v>
      </c>
      <c r="E1515" s="57" t="s">
        <v>11</v>
      </c>
      <c r="F1515" s="57" t="s">
        <v>839</v>
      </c>
    </row>
    <row r="1516" spans="1:6" x14ac:dyDescent="0.25">
      <c r="A1516" s="57" t="s">
        <v>1640</v>
      </c>
      <c r="B1516" s="58" t="str">
        <f t="shared" si="46"/>
        <v xml:space="preserve"> 30" DIP Sewer, CSS Backfill</v>
      </c>
      <c r="C1516" s="57" t="str">
        <f t="shared" si="47"/>
        <v>3331.4406</v>
      </c>
      <c r="D1516" s="58" t="s">
        <v>694</v>
      </c>
      <c r="E1516" s="57" t="s">
        <v>11</v>
      </c>
      <c r="F1516" s="57" t="s">
        <v>839</v>
      </c>
    </row>
    <row r="1517" spans="1:6" x14ac:dyDescent="0.25">
      <c r="A1517" s="57" t="s">
        <v>1641</v>
      </c>
      <c r="B1517" s="58" t="str">
        <f t="shared" si="46"/>
        <v xml:space="preserve"> 30" DIP Sewer, Select Backfill</v>
      </c>
      <c r="C1517" s="57" t="str">
        <f t="shared" si="47"/>
        <v>3331.4407</v>
      </c>
      <c r="D1517" s="58" t="s">
        <v>694</v>
      </c>
      <c r="E1517" s="57" t="s">
        <v>11</v>
      </c>
      <c r="F1517" s="57" t="s">
        <v>839</v>
      </c>
    </row>
    <row r="1518" spans="1:6" x14ac:dyDescent="0.25">
      <c r="A1518" s="57" t="s">
        <v>1642</v>
      </c>
      <c r="B1518" s="58" t="str">
        <f t="shared" si="46"/>
        <v xml:space="preserve"> 30" Fiberglass Sewer Pipe</v>
      </c>
      <c r="C1518" s="57" t="str">
        <f t="shared" si="47"/>
        <v>3331.4408</v>
      </c>
      <c r="D1518" s="58" t="s">
        <v>694</v>
      </c>
      <c r="E1518" s="57" t="s">
        <v>11</v>
      </c>
      <c r="F1518" s="57" t="s">
        <v>1589</v>
      </c>
    </row>
    <row r="1519" spans="1:6" x14ac:dyDescent="0.25">
      <c r="A1519" s="57" t="s">
        <v>1643</v>
      </c>
      <c r="B1519" s="58" t="str">
        <f t="shared" si="46"/>
        <v xml:space="preserve"> 30" Fiberglass Sewer Pipe, CSS Backfill</v>
      </c>
      <c r="C1519" s="57" t="str">
        <f t="shared" si="47"/>
        <v>3331.4409</v>
      </c>
      <c r="D1519" s="58" t="s">
        <v>694</v>
      </c>
      <c r="E1519" s="57" t="s">
        <v>11</v>
      </c>
      <c r="F1519" s="57" t="s">
        <v>1589</v>
      </c>
    </row>
    <row r="1520" spans="1:6" x14ac:dyDescent="0.25">
      <c r="A1520" s="57" t="s">
        <v>1644</v>
      </c>
      <c r="B1520" s="58" t="str">
        <f t="shared" si="46"/>
        <v xml:space="preserve"> 30" Fiberglass Sewer Pipe, Select Backfill</v>
      </c>
      <c r="C1520" s="57" t="str">
        <f t="shared" si="47"/>
        <v>3331.4410</v>
      </c>
      <c r="D1520" s="58" t="s">
        <v>694</v>
      </c>
      <c r="E1520" s="57" t="s">
        <v>11</v>
      </c>
      <c r="F1520" s="57" t="s">
        <v>1589</v>
      </c>
    </row>
    <row r="1521" spans="1:6" x14ac:dyDescent="0.25">
      <c r="A1521" s="57" t="s">
        <v>1645</v>
      </c>
      <c r="B1521" s="58" t="str">
        <f t="shared" si="46"/>
        <v xml:space="preserve"> 30" PVC ASTM F1803 Sewer Pipe</v>
      </c>
      <c r="C1521" s="57" t="str">
        <f t="shared" si="47"/>
        <v>3331.4411</v>
      </c>
      <c r="D1521" s="58" t="s">
        <v>694</v>
      </c>
      <c r="E1521" s="57" t="s">
        <v>11</v>
      </c>
      <c r="F1521" s="57" t="s">
        <v>1593</v>
      </c>
    </row>
    <row r="1522" spans="1:6" x14ac:dyDescent="0.25">
      <c r="A1522" s="57" t="s">
        <v>1646</v>
      </c>
      <c r="B1522" s="58" t="str">
        <f t="shared" si="46"/>
        <v xml:space="preserve"> 30" PVC ASTM F1803 Sewer Pipe, CSS Backfill</v>
      </c>
      <c r="C1522" s="57" t="str">
        <f t="shared" si="47"/>
        <v>3331.4412</v>
      </c>
      <c r="D1522" s="58" t="s">
        <v>694</v>
      </c>
      <c r="E1522" s="57" t="s">
        <v>11</v>
      </c>
      <c r="F1522" s="57" t="s">
        <v>1593</v>
      </c>
    </row>
    <row r="1523" spans="1:6" ht="30" x14ac:dyDescent="0.25">
      <c r="A1523" s="57" t="s">
        <v>1647</v>
      </c>
      <c r="B1523" s="58" t="str">
        <f t="shared" si="46"/>
        <v xml:space="preserve"> 30" PVC ASTM F1803 Sewer Pipe. Select Backfill</v>
      </c>
      <c r="C1523" s="57" t="str">
        <f t="shared" si="47"/>
        <v>3331.4413</v>
      </c>
      <c r="D1523" s="58" t="s">
        <v>694</v>
      </c>
      <c r="E1523" s="57" t="s">
        <v>11</v>
      </c>
      <c r="F1523" s="57" t="s">
        <v>1593</v>
      </c>
    </row>
    <row r="1524" spans="1:6" x14ac:dyDescent="0.25">
      <c r="A1524" s="57" t="s">
        <v>1648</v>
      </c>
      <c r="B1524" s="58" t="str">
        <f t="shared" si="46"/>
        <v xml:space="preserve"> 36" Sewer Pipe</v>
      </c>
      <c r="C1524" s="57" t="str">
        <f t="shared" si="47"/>
        <v>3331.4414</v>
      </c>
      <c r="D1524" s="58" t="s">
        <v>694</v>
      </c>
      <c r="E1524" s="57" t="s">
        <v>11</v>
      </c>
      <c r="F1524" s="57" t="s">
        <v>1635</v>
      </c>
    </row>
    <row r="1525" spans="1:6" x14ac:dyDescent="0.25">
      <c r="A1525" s="57" t="s">
        <v>1649</v>
      </c>
      <c r="B1525" s="58" t="str">
        <f t="shared" si="46"/>
        <v xml:space="preserve"> 36" Sewer Pipe, CSS Backfill</v>
      </c>
      <c r="C1525" s="57" t="str">
        <f t="shared" si="47"/>
        <v>3331.4415</v>
      </c>
      <c r="D1525" s="58" t="s">
        <v>694</v>
      </c>
      <c r="E1525" s="57" t="s">
        <v>11</v>
      </c>
      <c r="F1525" s="57" t="s">
        <v>1635</v>
      </c>
    </row>
    <row r="1526" spans="1:6" x14ac:dyDescent="0.25">
      <c r="A1526" s="57" t="s">
        <v>1650</v>
      </c>
      <c r="B1526" s="58" t="str">
        <f t="shared" si="46"/>
        <v xml:space="preserve"> 36" Sewer Pipe, Select Backfill</v>
      </c>
      <c r="C1526" s="57" t="str">
        <f t="shared" si="47"/>
        <v>3331.4416</v>
      </c>
      <c r="D1526" s="58" t="s">
        <v>694</v>
      </c>
      <c r="E1526" s="57" t="s">
        <v>11</v>
      </c>
      <c r="F1526" s="57" t="s">
        <v>1635</v>
      </c>
    </row>
    <row r="1527" spans="1:6" x14ac:dyDescent="0.25">
      <c r="A1527" s="57" t="s">
        <v>1651</v>
      </c>
      <c r="B1527" s="58" t="str">
        <f t="shared" si="46"/>
        <v xml:space="preserve"> 36" Sewer Force Main</v>
      </c>
      <c r="C1527" s="57" t="str">
        <f t="shared" si="47"/>
        <v>3331.4417</v>
      </c>
      <c r="D1527" s="58" t="s">
        <v>694</v>
      </c>
      <c r="E1527" s="57" t="s">
        <v>11</v>
      </c>
      <c r="F1527" s="57" t="s">
        <v>839</v>
      </c>
    </row>
    <row r="1528" spans="1:6" x14ac:dyDescent="0.25">
      <c r="A1528" s="57" t="s">
        <v>1652</v>
      </c>
      <c r="B1528" s="58" t="str">
        <f t="shared" si="46"/>
        <v xml:space="preserve"> 36" DIP Sewer</v>
      </c>
      <c r="C1528" s="57" t="str">
        <f t="shared" si="47"/>
        <v>3331.4418</v>
      </c>
      <c r="D1528" s="58" t="s">
        <v>694</v>
      </c>
      <c r="E1528" s="57" t="s">
        <v>11</v>
      </c>
      <c r="F1528" s="57" t="s">
        <v>839</v>
      </c>
    </row>
    <row r="1529" spans="1:6" x14ac:dyDescent="0.25">
      <c r="A1529" s="57" t="s">
        <v>1653</v>
      </c>
      <c r="B1529" s="58" t="str">
        <f t="shared" si="46"/>
        <v xml:space="preserve"> 36" DIP Sewer, CSS Backfill</v>
      </c>
      <c r="C1529" s="57" t="str">
        <f t="shared" si="47"/>
        <v>3331.4419</v>
      </c>
      <c r="D1529" s="58" t="s">
        <v>694</v>
      </c>
      <c r="E1529" s="57" t="s">
        <v>11</v>
      </c>
      <c r="F1529" s="57" t="s">
        <v>839</v>
      </c>
    </row>
    <row r="1530" spans="1:6" x14ac:dyDescent="0.25">
      <c r="A1530" s="57" t="s">
        <v>1654</v>
      </c>
      <c r="B1530" s="58" t="str">
        <f t="shared" si="46"/>
        <v xml:space="preserve"> 36" DIP Sewer, Select Backfill</v>
      </c>
      <c r="C1530" s="57" t="str">
        <f t="shared" si="47"/>
        <v>3331.4420</v>
      </c>
      <c r="D1530" s="58" t="s">
        <v>694</v>
      </c>
      <c r="E1530" s="57" t="s">
        <v>11</v>
      </c>
      <c r="F1530" s="57" t="s">
        <v>839</v>
      </c>
    </row>
    <row r="1531" spans="1:6" x14ac:dyDescent="0.25">
      <c r="A1531" s="57" t="s">
        <v>1655</v>
      </c>
      <c r="B1531" s="58" t="str">
        <f t="shared" si="46"/>
        <v xml:space="preserve"> 36" Fiberglass Sewer Pipe</v>
      </c>
      <c r="C1531" s="57" t="str">
        <f t="shared" si="47"/>
        <v>3331.4421</v>
      </c>
      <c r="D1531" s="58" t="s">
        <v>694</v>
      </c>
      <c r="E1531" s="57" t="s">
        <v>11</v>
      </c>
      <c r="F1531" s="57" t="s">
        <v>1589</v>
      </c>
    </row>
    <row r="1532" spans="1:6" x14ac:dyDescent="0.25">
      <c r="A1532" s="57" t="s">
        <v>1656</v>
      </c>
      <c r="B1532" s="58" t="str">
        <f t="shared" si="46"/>
        <v xml:space="preserve"> 36" Fiberglass Sewer Pipe, CSS Backfill</v>
      </c>
      <c r="C1532" s="57" t="str">
        <f t="shared" si="47"/>
        <v>3331.4422</v>
      </c>
      <c r="D1532" s="58" t="s">
        <v>694</v>
      </c>
      <c r="E1532" s="57" t="s">
        <v>11</v>
      </c>
      <c r="F1532" s="57" t="s">
        <v>1589</v>
      </c>
    </row>
    <row r="1533" spans="1:6" x14ac:dyDescent="0.25">
      <c r="A1533" s="57" t="s">
        <v>1657</v>
      </c>
      <c r="B1533" s="58" t="str">
        <f t="shared" si="46"/>
        <v xml:space="preserve"> 36" Fiberglass Sewer Pipe, Select Backfill</v>
      </c>
      <c r="C1533" s="57" t="str">
        <f t="shared" si="47"/>
        <v>3331.4423</v>
      </c>
      <c r="D1533" s="58" t="s">
        <v>694</v>
      </c>
      <c r="E1533" s="57" t="s">
        <v>11</v>
      </c>
      <c r="F1533" s="57" t="s">
        <v>1589</v>
      </c>
    </row>
    <row r="1534" spans="1:6" x14ac:dyDescent="0.25">
      <c r="A1534" s="57" t="s">
        <v>1658</v>
      </c>
      <c r="B1534" s="58" t="str">
        <f t="shared" si="46"/>
        <v xml:space="preserve"> 36" PVC ASTM F1803 Sewer Pipe</v>
      </c>
      <c r="C1534" s="57" t="str">
        <f t="shared" si="47"/>
        <v>3331.4424</v>
      </c>
      <c r="D1534" s="58" t="s">
        <v>694</v>
      </c>
      <c r="E1534" s="57" t="s">
        <v>11</v>
      </c>
      <c r="F1534" s="57" t="s">
        <v>1593</v>
      </c>
    </row>
    <row r="1535" spans="1:6" x14ac:dyDescent="0.25">
      <c r="A1535" s="57" t="s">
        <v>1659</v>
      </c>
      <c r="B1535" s="58" t="str">
        <f t="shared" si="46"/>
        <v xml:space="preserve"> 36" PVC ASTM F1803 Sewer Pipe, CSS Backfill</v>
      </c>
      <c r="C1535" s="57" t="str">
        <f t="shared" si="47"/>
        <v>3331.4425</v>
      </c>
      <c r="D1535" s="58" t="s">
        <v>694</v>
      </c>
      <c r="E1535" s="57" t="s">
        <v>11</v>
      </c>
      <c r="F1535" s="57" t="s">
        <v>1593</v>
      </c>
    </row>
    <row r="1536" spans="1:6" ht="30" x14ac:dyDescent="0.25">
      <c r="A1536" s="57" t="s">
        <v>1660</v>
      </c>
      <c r="B1536" s="58" t="str">
        <f t="shared" si="46"/>
        <v xml:space="preserve"> 36" PVC ASTM F1803 Sewer Pipe, Select Backfill</v>
      </c>
      <c r="C1536" s="57" t="str">
        <f t="shared" si="47"/>
        <v>3331.4426</v>
      </c>
      <c r="D1536" s="58" t="s">
        <v>694</v>
      </c>
      <c r="E1536" s="57" t="s">
        <v>11</v>
      </c>
      <c r="F1536" s="57" t="s">
        <v>1593</v>
      </c>
    </row>
    <row r="1537" spans="1:6" x14ac:dyDescent="0.25">
      <c r="A1537" s="57" t="s">
        <v>1661</v>
      </c>
      <c r="B1537" s="58" t="str">
        <f t="shared" si="46"/>
        <v xml:space="preserve"> 42" Sewer Pipe</v>
      </c>
      <c r="C1537" s="57" t="str">
        <f t="shared" si="47"/>
        <v>3331.4501</v>
      </c>
      <c r="D1537" s="58" t="s">
        <v>694</v>
      </c>
      <c r="E1537" s="57" t="s">
        <v>11</v>
      </c>
      <c r="F1537" s="57" t="s">
        <v>1635</v>
      </c>
    </row>
    <row r="1538" spans="1:6" x14ac:dyDescent="0.25">
      <c r="A1538" s="57" t="s">
        <v>1662</v>
      </c>
      <c r="B1538" s="58" t="str">
        <f t="shared" si="46"/>
        <v xml:space="preserve"> 42" Sewer Pipe, CSS Backfill</v>
      </c>
      <c r="C1538" s="57" t="str">
        <f t="shared" si="47"/>
        <v>3331.4502</v>
      </c>
      <c r="D1538" s="58" t="s">
        <v>694</v>
      </c>
      <c r="E1538" s="57" t="s">
        <v>11</v>
      </c>
      <c r="F1538" s="57" t="s">
        <v>1635</v>
      </c>
    </row>
    <row r="1539" spans="1:6" x14ac:dyDescent="0.25">
      <c r="A1539" s="57" t="s">
        <v>1663</v>
      </c>
      <c r="B1539" s="58" t="str">
        <f t="shared" ref="B1539:B1602" si="48">RIGHT(A1539,LEN(A1539)-FIND(" ",A1539))</f>
        <v xml:space="preserve"> 42" Sewer Pipe, Select Backfill</v>
      </c>
      <c r="C1539" s="57" t="str">
        <f t="shared" ref="C1539:C1602" si="49">LEFT(A1539,9)</f>
        <v>3331.4503</v>
      </c>
      <c r="D1539" s="58" t="s">
        <v>694</v>
      </c>
      <c r="E1539" s="57" t="s">
        <v>11</v>
      </c>
      <c r="F1539" s="57" t="s">
        <v>1635</v>
      </c>
    </row>
    <row r="1540" spans="1:6" x14ac:dyDescent="0.25">
      <c r="A1540" s="57" t="s">
        <v>1664</v>
      </c>
      <c r="B1540" s="58" t="str">
        <f t="shared" si="48"/>
        <v xml:space="preserve"> 42" Sewer Force Main</v>
      </c>
      <c r="C1540" s="57" t="str">
        <f t="shared" si="49"/>
        <v>3331.4504</v>
      </c>
      <c r="D1540" s="58" t="s">
        <v>694</v>
      </c>
      <c r="E1540" s="57" t="s">
        <v>11</v>
      </c>
      <c r="F1540" s="57" t="s">
        <v>839</v>
      </c>
    </row>
    <row r="1541" spans="1:6" x14ac:dyDescent="0.25">
      <c r="A1541" s="57" t="s">
        <v>1665</v>
      </c>
      <c r="B1541" s="58" t="str">
        <f t="shared" si="48"/>
        <v xml:space="preserve"> 42" DIP Sewer</v>
      </c>
      <c r="C1541" s="57" t="str">
        <f t="shared" si="49"/>
        <v>3331.4505</v>
      </c>
      <c r="D1541" s="58" t="s">
        <v>694</v>
      </c>
      <c r="E1541" s="57" t="s">
        <v>11</v>
      </c>
      <c r="F1541" s="57" t="s">
        <v>839</v>
      </c>
    </row>
    <row r="1542" spans="1:6" x14ac:dyDescent="0.25">
      <c r="A1542" s="57" t="s">
        <v>1666</v>
      </c>
      <c r="B1542" s="58" t="str">
        <f t="shared" si="48"/>
        <v xml:space="preserve"> 42" DIP Sewer, CSS Backfill</v>
      </c>
      <c r="C1542" s="57" t="str">
        <f t="shared" si="49"/>
        <v>3331.4506</v>
      </c>
      <c r="D1542" s="58" t="s">
        <v>694</v>
      </c>
      <c r="E1542" s="57" t="s">
        <v>11</v>
      </c>
      <c r="F1542" s="57" t="s">
        <v>839</v>
      </c>
    </row>
    <row r="1543" spans="1:6" x14ac:dyDescent="0.25">
      <c r="A1543" s="57" t="s">
        <v>1667</v>
      </c>
      <c r="B1543" s="58" t="str">
        <f t="shared" si="48"/>
        <v xml:space="preserve"> 42" DIP Sewer, Select Backfill</v>
      </c>
      <c r="C1543" s="57" t="str">
        <f t="shared" si="49"/>
        <v>3331.4507</v>
      </c>
      <c r="D1543" s="58" t="s">
        <v>694</v>
      </c>
      <c r="E1543" s="57" t="s">
        <v>11</v>
      </c>
      <c r="F1543" s="57" t="s">
        <v>839</v>
      </c>
    </row>
    <row r="1544" spans="1:6" x14ac:dyDescent="0.25">
      <c r="A1544" s="57" t="s">
        <v>1668</v>
      </c>
      <c r="B1544" s="58" t="str">
        <f t="shared" si="48"/>
        <v xml:space="preserve"> 42" Fiberglass Sewer Pipe</v>
      </c>
      <c r="C1544" s="57" t="str">
        <f t="shared" si="49"/>
        <v>3331.4508</v>
      </c>
      <c r="D1544" s="58" t="s">
        <v>694</v>
      </c>
      <c r="E1544" s="57" t="s">
        <v>11</v>
      </c>
      <c r="F1544" s="57" t="s">
        <v>1589</v>
      </c>
    </row>
    <row r="1545" spans="1:6" x14ac:dyDescent="0.25">
      <c r="A1545" s="57" t="s">
        <v>1669</v>
      </c>
      <c r="B1545" s="58" t="str">
        <f t="shared" si="48"/>
        <v xml:space="preserve"> 42" Fiberglass Sewer Pipe, CSS  Backfill</v>
      </c>
      <c r="C1545" s="57" t="str">
        <f t="shared" si="49"/>
        <v>3331.4509</v>
      </c>
      <c r="D1545" s="58" t="s">
        <v>694</v>
      </c>
      <c r="E1545" s="57" t="s">
        <v>11</v>
      </c>
      <c r="F1545" s="57" t="s">
        <v>1589</v>
      </c>
    </row>
    <row r="1546" spans="1:6" x14ac:dyDescent="0.25">
      <c r="A1546" s="57" t="s">
        <v>1670</v>
      </c>
      <c r="B1546" s="58" t="str">
        <f t="shared" si="48"/>
        <v xml:space="preserve"> 42" Fiberglass Sewer Pipe, Select Backfill</v>
      </c>
      <c r="C1546" s="57" t="str">
        <f t="shared" si="49"/>
        <v>3331.4510</v>
      </c>
      <c r="D1546" s="58" t="s">
        <v>694</v>
      </c>
      <c r="E1546" s="57" t="s">
        <v>11</v>
      </c>
      <c r="F1546" s="57" t="s">
        <v>1589</v>
      </c>
    </row>
    <row r="1547" spans="1:6" x14ac:dyDescent="0.25">
      <c r="A1547" s="57" t="s">
        <v>1671</v>
      </c>
      <c r="B1547" s="58" t="str">
        <f t="shared" si="48"/>
        <v xml:space="preserve"> 42" PVC ASTM F1803 Sewer Pipe</v>
      </c>
      <c r="C1547" s="57" t="str">
        <f t="shared" si="49"/>
        <v>3331.4511</v>
      </c>
      <c r="D1547" s="58" t="s">
        <v>694</v>
      </c>
      <c r="E1547" s="57" t="s">
        <v>11</v>
      </c>
      <c r="F1547" s="57" t="s">
        <v>1593</v>
      </c>
    </row>
    <row r="1548" spans="1:6" x14ac:dyDescent="0.25">
      <c r="A1548" s="57" t="s">
        <v>1672</v>
      </c>
      <c r="B1548" s="58" t="str">
        <f t="shared" si="48"/>
        <v xml:space="preserve"> 42" PVC ASTM F1803 Sewer Pipe, CSS Backfill</v>
      </c>
      <c r="C1548" s="57" t="str">
        <f t="shared" si="49"/>
        <v>3331.4512</v>
      </c>
      <c r="D1548" s="58" t="s">
        <v>694</v>
      </c>
      <c r="E1548" s="57" t="s">
        <v>11</v>
      </c>
      <c r="F1548" s="57" t="s">
        <v>1593</v>
      </c>
    </row>
    <row r="1549" spans="1:6" ht="30" x14ac:dyDescent="0.25">
      <c r="A1549" s="57" t="s">
        <v>1673</v>
      </c>
      <c r="B1549" s="58" t="str">
        <f t="shared" si="48"/>
        <v xml:space="preserve"> 42" PVC ASTM F1803 Sewer Pipe, Select Backfill</v>
      </c>
      <c r="C1549" s="57" t="str">
        <f t="shared" si="49"/>
        <v>3331.4513</v>
      </c>
      <c r="D1549" s="58" t="s">
        <v>694</v>
      </c>
      <c r="E1549" s="57" t="s">
        <v>11</v>
      </c>
      <c r="F1549" s="57" t="s">
        <v>1593</v>
      </c>
    </row>
    <row r="1550" spans="1:6" x14ac:dyDescent="0.25">
      <c r="A1550" s="57" t="s">
        <v>1674</v>
      </c>
      <c r="B1550" s="58" t="str">
        <f t="shared" si="48"/>
        <v xml:space="preserve"> 48" Sewer Pipe</v>
      </c>
      <c r="C1550" s="57" t="str">
        <f t="shared" si="49"/>
        <v>3331.4514</v>
      </c>
      <c r="D1550" s="58" t="s">
        <v>694</v>
      </c>
      <c r="E1550" s="57" t="s">
        <v>11</v>
      </c>
      <c r="F1550" s="57" t="s">
        <v>1635</v>
      </c>
    </row>
    <row r="1551" spans="1:6" x14ac:dyDescent="0.25">
      <c r="A1551" s="57" t="s">
        <v>1675</v>
      </c>
      <c r="B1551" s="58" t="str">
        <f t="shared" si="48"/>
        <v xml:space="preserve"> 48" Sewer Pipe, CSS Backfill</v>
      </c>
      <c r="C1551" s="57" t="str">
        <f t="shared" si="49"/>
        <v>3331.4515</v>
      </c>
      <c r="D1551" s="58" t="s">
        <v>694</v>
      </c>
      <c r="E1551" s="57" t="s">
        <v>11</v>
      </c>
      <c r="F1551" s="57" t="s">
        <v>1635</v>
      </c>
    </row>
    <row r="1552" spans="1:6" x14ac:dyDescent="0.25">
      <c r="A1552" s="57" t="s">
        <v>1676</v>
      </c>
      <c r="B1552" s="58" t="str">
        <f t="shared" si="48"/>
        <v xml:space="preserve"> 48" Sewer Pipe, Select Backfill</v>
      </c>
      <c r="C1552" s="57" t="str">
        <f t="shared" si="49"/>
        <v>3331.4516</v>
      </c>
      <c r="D1552" s="58" t="s">
        <v>694</v>
      </c>
      <c r="E1552" s="57" t="s">
        <v>11</v>
      </c>
      <c r="F1552" s="57" t="s">
        <v>1635</v>
      </c>
    </row>
    <row r="1553" spans="1:6" x14ac:dyDescent="0.25">
      <c r="A1553" s="57" t="s">
        <v>1677</v>
      </c>
      <c r="B1553" s="58" t="str">
        <f t="shared" si="48"/>
        <v xml:space="preserve"> 48" Sewer Force Main</v>
      </c>
      <c r="C1553" s="57" t="str">
        <f t="shared" si="49"/>
        <v>3331.4517</v>
      </c>
      <c r="D1553" s="58" t="s">
        <v>694</v>
      </c>
      <c r="E1553" s="57" t="s">
        <v>11</v>
      </c>
      <c r="F1553" s="57" t="s">
        <v>839</v>
      </c>
    </row>
    <row r="1554" spans="1:6" x14ac:dyDescent="0.25">
      <c r="A1554" s="57" t="s">
        <v>1678</v>
      </c>
      <c r="B1554" s="58" t="str">
        <f t="shared" si="48"/>
        <v xml:space="preserve"> 48" DIP Sewer</v>
      </c>
      <c r="C1554" s="57" t="str">
        <f t="shared" si="49"/>
        <v>3331.4518</v>
      </c>
      <c r="D1554" s="58" t="s">
        <v>694</v>
      </c>
      <c r="E1554" s="57" t="s">
        <v>11</v>
      </c>
      <c r="F1554" s="57" t="s">
        <v>839</v>
      </c>
    </row>
    <row r="1555" spans="1:6" x14ac:dyDescent="0.25">
      <c r="A1555" s="57" t="s">
        <v>1679</v>
      </c>
      <c r="B1555" s="58" t="str">
        <f t="shared" si="48"/>
        <v xml:space="preserve"> 48" DIP Sewer, CSS Backfill</v>
      </c>
      <c r="C1555" s="57" t="str">
        <f t="shared" si="49"/>
        <v>3331.4519</v>
      </c>
      <c r="D1555" s="58" t="s">
        <v>694</v>
      </c>
      <c r="E1555" s="57" t="s">
        <v>11</v>
      </c>
      <c r="F1555" s="57" t="s">
        <v>839</v>
      </c>
    </row>
    <row r="1556" spans="1:6" x14ac:dyDescent="0.25">
      <c r="A1556" s="57" t="s">
        <v>1680</v>
      </c>
      <c r="B1556" s="58" t="str">
        <f t="shared" si="48"/>
        <v xml:space="preserve"> 48" DIP Sewer, Select Backfill</v>
      </c>
      <c r="C1556" s="57" t="str">
        <f t="shared" si="49"/>
        <v>3331.4520</v>
      </c>
      <c r="D1556" s="58" t="s">
        <v>694</v>
      </c>
      <c r="E1556" s="57" t="s">
        <v>11</v>
      </c>
      <c r="F1556" s="57" t="s">
        <v>839</v>
      </c>
    </row>
    <row r="1557" spans="1:6" x14ac:dyDescent="0.25">
      <c r="A1557" s="57" t="s">
        <v>1681</v>
      </c>
      <c r="B1557" s="58" t="str">
        <f t="shared" si="48"/>
        <v xml:space="preserve"> 48" Fiberglass Sewer Pipe</v>
      </c>
      <c r="C1557" s="57" t="str">
        <f t="shared" si="49"/>
        <v>3331.4521</v>
      </c>
      <c r="D1557" s="58" t="s">
        <v>694</v>
      </c>
      <c r="E1557" s="57" t="s">
        <v>11</v>
      </c>
      <c r="F1557" s="57" t="s">
        <v>1589</v>
      </c>
    </row>
    <row r="1558" spans="1:6" x14ac:dyDescent="0.25">
      <c r="A1558" s="57" t="s">
        <v>1682</v>
      </c>
      <c r="B1558" s="58" t="str">
        <f t="shared" si="48"/>
        <v xml:space="preserve"> 48" Fiberglass Sewer Pipe, CSS Backfill</v>
      </c>
      <c r="C1558" s="57" t="str">
        <f t="shared" si="49"/>
        <v>3331.4522</v>
      </c>
      <c r="D1558" s="58" t="s">
        <v>694</v>
      </c>
      <c r="E1558" s="57" t="s">
        <v>11</v>
      </c>
      <c r="F1558" s="57" t="s">
        <v>1589</v>
      </c>
    </row>
    <row r="1559" spans="1:6" x14ac:dyDescent="0.25">
      <c r="A1559" s="57" t="s">
        <v>1683</v>
      </c>
      <c r="B1559" s="58" t="str">
        <f t="shared" si="48"/>
        <v xml:space="preserve"> 48" Fiberglass Sewer Pipe, Select Backfill</v>
      </c>
      <c r="C1559" s="57" t="str">
        <f t="shared" si="49"/>
        <v>3331.4523</v>
      </c>
      <c r="D1559" s="58" t="s">
        <v>694</v>
      </c>
      <c r="E1559" s="57" t="s">
        <v>11</v>
      </c>
      <c r="F1559" s="57" t="s">
        <v>1589</v>
      </c>
    </row>
    <row r="1560" spans="1:6" x14ac:dyDescent="0.25">
      <c r="A1560" s="57" t="s">
        <v>1684</v>
      </c>
      <c r="B1560" s="58" t="str">
        <f t="shared" si="48"/>
        <v xml:space="preserve"> 48" PVC ASTM F1803 Sewer Pipe</v>
      </c>
      <c r="C1560" s="57" t="str">
        <f t="shared" si="49"/>
        <v>3331.4524</v>
      </c>
      <c r="D1560" s="58" t="s">
        <v>694</v>
      </c>
      <c r="E1560" s="57" t="s">
        <v>11</v>
      </c>
      <c r="F1560" s="57" t="s">
        <v>1593</v>
      </c>
    </row>
    <row r="1561" spans="1:6" x14ac:dyDescent="0.25">
      <c r="A1561" s="57" t="s">
        <v>1685</v>
      </c>
      <c r="B1561" s="58" t="str">
        <f t="shared" si="48"/>
        <v xml:space="preserve"> 48" PVC ASTM F1803 Sewer Pipe, CSS Backfill</v>
      </c>
      <c r="C1561" s="57" t="str">
        <f t="shared" si="49"/>
        <v>3331.4525</v>
      </c>
      <c r="D1561" s="58" t="s">
        <v>694</v>
      </c>
      <c r="E1561" s="57" t="s">
        <v>11</v>
      </c>
      <c r="F1561" s="57" t="s">
        <v>1593</v>
      </c>
    </row>
    <row r="1562" spans="1:6" ht="30" x14ac:dyDescent="0.25">
      <c r="A1562" s="57" t="s">
        <v>1686</v>
      </c>
      <c r="B1562" s="58" t="str">
        <f t="shared" si="48"/>
        <v xml:space="preserve"> 48" PVC ASTM F1803 Sewer Pipe, Select Backfill</v>
      </c>
      <c r="C1562" s="57" t="str">
        <f t="shared" si="49"/>
        <v>3331.4526</v>
      </c>
      <c r="D1562" s="58" t="s">
        <v>694</v>
      </c>
      <c r="E1562" s="57" t="s">
        <v>11</v>
      </c>
      <c r="F1562" s="57" t="s">
        <v>1593</v>
      </c>
    </row>
    <row r="1563" spans="1:6" x14ac:dyDescent="0.25">
      <c r="A1563" s="57" t="s">
        <v>1687</v>
      </c>
      <c r="B1563" s="58" t="str">
        <f t="shared" si="48"/>
        <v xml:space="preserve"> 54" Sewer Pipe</v>
      </c>
      <c r="C1563" s="57" t="str">
        <f t="shared" si="49"/>
        <v>3331.4601</v>
      </c>
      <c r="D1563" s="58" t="s">
        <v>694</v>
      </c>
      <c r="E1563" s="57" t="s">
        <v>11</v>
      </c>
      <c r="F1563" s="57" t="s">
        <v>1688</v>
      </c>
    </row>
    <row r="1564" spans="1:6" x14ac:dyDescent="0.25">
      <c r="A1564" s="57" t="s">
        <v>1689</v>
      </c>
      <c r="B1564" s="58" t="str">
        <f t="shared" si="48"/>
        <v xml:space="preserve"> 54" Sewer Pipe, CSS Backfill</v>
      </c>
      <c r="C1564" s="57" t="str">
        <f t="shared" si="49"/>
        <v>3331.4602</v>
      </c>
      <c r="D1564" s="58" t="s">
        <v>694</v>
      </c>
      <c r="E1564" s="57" t="s">
        <v>11</v>
      </c>
      <c r="F1564" s="57" t="s">
        <v>1688</v>
      </c>
    </row>
    <row r="1565" spans="1:6" x14ac:dyDescent="0.25">
      <c r="A1565" s="57" t="s">
        <v>1690</v>
      </c>
      <c r="B1565" s="58" t="str">
        <f t="shared" si="48"/>
        <v xml:space="preserve"> 54" Sewer Pipe, Select Backfill</v>
      </c>
      <c r="C1565" s="57" t="str">
        <f t="shared" si="49"/>
        <v>3331.4603</v>
      </c>
      <c r="D1565" s="58" t="s">
        <v>694</v>
      </c>
      <c r="E1565" s="57" t="s">
        <v>11</v>
      </c>
      <c r="F1565" s="57" t="s">
        <v>1688</v>
      </c>
    </row>
    <row r="1566" spans="1:6" x14ac:dyDescent="0.25">
      <c r="A1566" s="57" t="s">
        <v>1691</v>
      </c>
      <c r="B1566" s="58" t="str">
        <f t="shared" si="48"/>
        <v xml:space="preserve"> 54" Sewer Force Main</v>
      </c>
      <c r="C1566" s="57" t="str">
        <f t="shared" si="49"/>
        <v>3331.4604</v>
      </c>
      <c r="D1566" s="58" t="s">
        <v>694</v>
      </c>
      <c r="E1566" s="57" t="s">
        <v>11</v>
      </c>
      <c r="F1566" s="57" t="s">
        <v>839</v>
      </c>
    </row>
    <row r="1567" spans="1:6" x14ac:dyDescent="0.25">
      <c r="A1567" s="57" t="s">
        <v>1692</v>
      </c>
      <c r="B1567" s="58" t="str">
        <f t="shared" si="48"/>
        <v xml:space="preserve"> 54" DIP Sewer</v>
      </c>
      <c r="C1567" s="57" t="str">
        <f t="shared" si="49"/>
        <v>3331.4605</v>
      </c>
      <c r="D1567" s="58" t="s">
        <v>694</v>
      </c>
      <c r="E1567" s="57" t="s">
        <v>11</v>
      </c>
      <c r="F1567" s="57" t="s">
        <v>839</v>
      </c>
    </row>
    <row r="1568" spans="1:6" x14ac:dyDescent="0.25">
      <c r="A1568" s="57" t="s">
        <v>1693</v>
      </c>
      <c r="B1568" s="58" t="str">
        <f t="shared" si="48"/>
        <v xml:space="preserve"> 54" DIP Sewer, CSS Backfill</v>
      </c>
      <c r="C1568" s="57" t="str">
        <f t="shared" si="49"/>
        <v>3331.4606</v>
      </c>
      <c r="D1568" s="58" t="s">
        <v>694</v>
      </c>
      <c r="E1568" s="57" t="s">
        <v>11</v>
      </c>
      <c r="F1568" s="57" t="s">
        <v>839</v>
      </c>
    </row>
    <row r="1569" spans="1:6" x14ac:dyDescent="0.25">
      <c r="A1569" s="57" t="s">
        <v>1694</v>
      </c>
      <c r="B1569" s="58" t="str">
        <f t="shared" si="48"/>
        <v xml:space="preserve"> 54" DIP Sewer, Select Backfill</v>
      </c>
      <c r="C1569" s="57" t="str">
        <f t="shared" si="49"/>
        <v>3331.4607</v>
      </c>
      <c r="D1569" s="58" t="s">
        <v>694</v>
      </c>
      <c r="E1569" s="57" t="s">
        <v>11</v>
      </c>
      <c r="F1569" s="57" t="s">
        <v>839</v>
      </c>
    </row>
    <row r="1570" spans="1:6" x14ac:dyDescent="0.25">
      <c r="A1570" s="57" t="s">
        <v>1695</v>
      </c>
      <c r="B1570" s="58" t="str">
        <f t="shared" si="48"/>
        <v xml:space="preserve"> 54" Fiberglass Sewer Pipe</v>
      </c>
      <c r="C1570" s="57" t="str">
        <f t="shared" si="49"/>
        <v>3331.4608</v>
      </c>
      <c r="D1570" s="58" t="s">
        <v>694</v>
      </c>
      <c r="E1570" s="57" t="s">
        <v>11</v>
      </c>
      <c r="F1570" s="57" t="s">
        <v>1589</v>
      </c>
    </row>
    <row r="1571" spans="1:6" x14ac:dyDescent="0.25">
      <c r="A1571" s="57" t="s">
        <v>1696</v>
      </c>
      <c r="B1571" s="58" t="str">
        <f t="shared" si="48"/>
        <v xml:space="preserve"> 54" Fiberglass Sewer Pipe, CSS Backfill</v>
      </c>
      <c r="C1571" s="57" t="str">
        <f t="shared" si="49"/>
        <v>3331.4609</v>
      </c>
      <c r="D1571" s="58" t="s">
        <v>694</v>
      </c>
      <c r="E1571" s="57" t="s">
        <v>11</v>
      </c>
      <c r="F1571" s="57" t="s">
        <v>1589</v>
      </c>
    </row>
    <row r="1572" spans="1:6" x14ac:dyDescent="0.25">
      <c r="A1572" s="57" t="s">
        <v>1697</v>
      </c>
      <c r="B1572" s="58" t="str">
        <f t="shared" si="48"/>
        <v xml:space="preserve"> 54" Fiberglass Sewer Pipe, Select Backfill</v>
      </c>
      <c r="C1572" s="57" t="str">
        <f t="shared" si="49"/>
        <v>3331.4610</v>
      </c>
      <c r="D1572" s="58" t="s">
        <v>694</v>
      </c>
      <c r="E1572" s="57" t="s">
        <v>11</v>
      </c>
      <c r="F1572" s="57" t="s">
        <v>1589</v>
      </c>
    </row>
    <row r="1573" spans="1:6" x14ac:dyDescent="0.25">
      <c r="A1573" s="57" t="s">
        <v>1698</v>
      </c>
      <c r="B1573" s="58" t="str">
        <f t="shared" si="48"/>
        <v xml:space="preserve"> 60" Sewer Pipe</v>
      </c>
      <c r="C1573" s="57" t="str">
        <f t="shared" si="49"/>
        <v>3331.4701</v>
      </c>
      <c r="D1573" s="58" t="s">
        <v>694</v>
      </c>
      <c r="E1573" s="57" t="s">
        <v>11</v>
      </c>
      <c r="F1573" s="57" t="s">
        <v>1688</v>
      </c>
    </row>
    <row r="1574" spans="1:6" x14ac:dyDescent="0.25">
      <c r="A1574" s="57" t="s">
        <v>1699</v>
      </c>
      <c r="B1574" s="58" t="str">
        <f t="shared" si="48"/>
        <v xml:space="preserve"> 60" Sewer Pipe, CSS Backfill</v>
      </c>
      <c r="C1574" s="57" t="str">
        <f t="shared" si="49"/>
        <v>3331.4702</v>
      </c>
      <c r="D1574" s="58" t="s">
        <v>694</v>
      </c>
      <c r="E1574" s="57" t="s">
        <v>11</v>
      </c>
      <c r="F1574" s="57" t="s">
        <v>1688</v>
      </c>
    </row>
    <row r="1575" spans="1:6" x14ac:dyDescent="0.25">
      <c r="A1575" s="57" t="s">
        <v>1700</v>
      </c>
      <c r="B1575" s="58" t="str">
        <f t="shared" si="48"/>
        <v xml:space="preserve"> 60" Sewer Pipe, Select Backfill</v>
      </c>
      <c r="C1575" s="57" t="str">
        <f t="shared" si="49"/>
        <v>3331.4703</v>
      </c>
      <c r="D1575" s="58" t="s">
        <v>694</v>
      </c>
      <c r="E1575" s="57" t="s">
        <v>11</v>
      </c>
      <c r="F1575" s="57" t="s">
        <v>1688</v>
      </c>
    </row>
    <row r="1576" spans="1:6" x14ac:dyDescent="0.25">
      <c r="A1576" s="57" t="s">
        <v>1701</v>
      </c>
      <c r="B1576" s="58" t="str">
        <f t="shared" si="48"/>
        <v xml:space="preserve"> 60" Sewer Force Main</v>
      </c>
      <c r="C1576" s="57" t="str">
        <f t="shared" si="49"/>
        <v>3331.4704</v>
      </c>
      <c r="D1576" s="58" t="s">
        <v>694</v>
      </c>
      <c r="E1576" s="57" t="s">
        <v>11</v>
      </c>
      <c r="F1576" s="57" t="s">
        <v>839</v>
      </c>
    </row>
    <row r="1577" spans="1:6" x14ac:dyDescent="0.25">
      <c r="A1577" s="57" t="s">
        <v>1702</v>
      </c>
      <c r="B1577" s="58" t="str">
        <f t="shared" si="48"/>
        <v xml:space="preserve"> 60" DIP Sewer</v>
      </c>
      <c r="C1577" s="57" t="str">
        <f t="shared" si="49"/>
        <v>3331.4705</v>
      </c>
      <c r="D1577" s="58" t="s">
        <v>694</v>
      </c>
      <c r="E1577" s="57" t="s">
        <v>11</v>
      </c>
      <c r="F1577" s="57" t="s">
        <v>839</v>
      </c>
    </row>
    <row r="1578" spans="1:6" x14ac:dyDescent="0.25">
      <c r="A1578" s="57" t="s">
        <v>1703</v>
      </c>
      <c r="B1578" s="58" t="str">
        <f t="shared" si="48"/>
        <v xml:space="preserve"> 60" DIP Sewer, CSS Backfill</v>
      </c>
      <c r="C1578" s="57" t="str">
        <f t="shared" si="49"/>
        <v>3331.4706</v>
      </c>
      <c r="D1578" s="58" t="s">
        <v>694</v>
      </c>
      <c r="E1578" s="57" t="s">
        <v>11</v>
      </c>
      <c r="F1578" s="57" t="s">
        <v>839</v>
      </c>
    </row>
    <row r="1579" spans="1:6" x14ac:dyDescent="0.25">
      <c r="A1579" s="57" t="s">
        <v>1704</v>
      </c>
      <c r="B1579" s="58" t="str">
        <f t="shared" si="48"/>
        <v xml:space="preserve"> 60" DIP Sewer, Select Backfill</v>
      </c>
      <c r="C1579" s="57" t="str">
        <f t="shared" si="49"/>
        <v>3331.4707</v>
      </c>
      <c r="D1579" s="58" t="s">
        <v>694</v>
      </c>
      <c r="E1579" s="57" t="s">
        <v>11</v>
      </c>
      <c r="F1579" s="57" t="s">
        <v>839</v>
      </c>
    </row>
    <row r="1580" spans="1:6" x14ac:dyDescent="0.25">
      <c r="A1580" s="57" t="s">
        <v>1705</v>
      </c>
      <c r="B1580" s="58" t="str">
        <f t="shared" si="48"/>
        <v xml:space="preserve"> 60" Fiberglass Sewer Pipe</v>
      </c>
      <c r="C1580" s="57" t="str">
        <f t="shared" si="49"/>
        <v>3331.4708</v>
      </c>
      <c r="D1580" s="58" t="s">
        <v>694</v>
      </c>
      <c r="E1580" s="57" t="s">
        <v>11</v>
      </c>
      <c r="F1580" s="57" t="s">
        <v>1589</v>
      </c>
    </row>
    <row r="1581" spans="1:6" x14ac:dyDescent="0.25">
      <c r="A1581" s="57" t="s">
        <v>1706</v>
      </c>
      <c r="B1581" s="58" t="str">
        <f t="shared" si="48"/>
        <v xml:space="preserve"> 60" Fiberglass Sewer Pipe, CSS Backfill</v>
      </c>
      <c r="C1581" s="57" t="str">
        <f t="shared" si="49"/>
        <v>3331.4709</v>
      </c>
      <c r="D1581" s="58" t="s">
        <v>694</v>
      </c>
      <c r="E1581" s="57" t="s">
        <v>11</v>
      </c>
      <c r="F1581" s="57" t="s">
        <v>1589</v>
      </c>
    </row>
    <row r="1582" spans="1:6" x14ac:dyDescent="0.25">
      <c r="A1582" s="57" t="s">
        <v>1707</v>
      </c>
      <c r="B1582" s="58" t="str">
        <f t="shared" si="48"/>
        <v xml:space="preserve"> 60" Fiberglass Sewer Pipe, Select Backfill</v>
      </c>
      <c r="C1582" s="57" t="str">
        <f t="shared" si="49"/>
        <v>3331.4710</v>
      </c>
      <c r="D1582" s="58" t="s">
        <v>694</v>
      </c>
      <c r="E1582" s="57" t="s">
        <v>11</v>
      </c>
      <c r="F1582" s="57" t="s">
        <v>1589</v>
      </c>
    </row>
    <row r="1583" spans="1:6" x14ac:dyDescent="0.25">
      <c r="A1583" s="57" t="s">
        <v>1708</v>
      </c>
      <c r="B1583" s="58" t="str">
        <f t="shared" si="48"/>
        <v xml:space="preserve"> 64" Sewer Pipe</v>
      </c>
      <c r="C1583" s="57" t="str">
        <f t="shared" si="49"/>
        <v>3331.4711</v>
      </c>
      <c r="D1583" s="58" t="s">
        <v>694</v>
      </c>
      <c r="E1583" s="57" t="s">
        <v>11</v>
      </c>
      <c r="F1583" s="57" t="s">
        <v>1688</v>
      </c>
    </row>
    <row r="1584" spans="1:6" x14ac:dyDescent="0.25">
      <c r="A1584" s="57" t="s">
        <v>1709</v>
      </c>
      <c r="B1584" s="58" t="str">
        <f t="shared" si="48"/>
        <v xml:space="preserve"> 64" Sewer Pipe, CSS Backfill</v>
      </c>
      <c r="C1584" s="57" t="str">
        <f t="shared" si="49"/>
        <v>3331.4712</v>
      </c>
      <c r="D1584" s="58" t="s">
        <v>694</v>
      </c>
      <c r="E1584" s="57" t="s">
        <v>11</v>
      </c>
      <c r="F1584" s="57" t="s">
        <v>1688</v>
      </c>
    </row>
    <row r="1585" spans="1:6" x14ac:dyDescent="0.25">
      <c r="A1585" s="57" t="s">
        <v>1710</v>
      </c>
      <c r="B1585" s="58" t="str">
        <f t="shared" si="48"/>
        <v xml:space="preserve"> 64" Sewer Pipe, Select Backfill</v>
      </c>
      <c r="C1585" s="57" t="str">
        <f t="shared" si="49"/>
        <v>3331.4713</v>
      </c>
      <c r="D1585" s="58" t="s">
        <v>694</v>
      </c>
      <c r="E1585" s="57" t="s">
        <v>11</v>
      </c>
      <c r="F1585" s="57" t="s">
        <v>1688</v>
      </c>
    </row>
    <row r="1586" spans="1:6" x14ac:dyDescent="0.25">
      <c r="A1586" s="57" t="s">
        <v>1711</v>
      </c>
      <c r="B1586" s="58" t="str">
        <f t="shared" si="48"/>
        <v xml:space="preserve"> 64" Sewer Force Main</v>
      </c>
      <c r="C1586" s="57" t="str">
        <f t="shared" si="49"/>
        <v>3331.4714</v>
      </c>
      <c r="D1586" s="58" t="s">
        <v>694</v>
      </c>
      <c r="E1586" s="57" t="s">
        <v>11</v>
      </c>
      <c r="F1586" s="57" t="s">
        <v>839</v>
      </c>
    </row>
    <row r="1587" spans="1:6" x14ac:dyDescent="0.25">
      <c r="A1587" s="57" t="s">
        <v>1712</v>
      </c>
      <c r="B1587" s="58" t="str">
        <f t="shared" si="48"/>
        <v xml:space="preserve"> 64" DIP Sewer</v>
      </c>
      <c r="C1587" s="57" t="str">
        <f t="shared" si="49"/>
        <v>3331.4715</v>
      </c>
      <c r="D1587" s="58" t="s">
        <v>694</v>
      </c>
      <c r="E1587" s="57" t="s">
        <v>11</v>
      </c>
      <c r="F1587" s="57" t="s">
        <v>839</v>
      </c>
    </row>
    <row r="1588" spans="1:6" x14ac:dyDescent="0.25">
      <c r="A1588" s="57" t="s">
        <v>1713</v>
      </c>
      <c r="B1588" s="58" t="str">
        <f t="shared" si="48"/>
        <v xml:space="preserve"> 64" DIP Sewer, CSS Backfill</v>
      </c>
      <c r="C1588" s="57" t="str">
        <f t="shared" si="49"/>
        <v>3331.4716</v>
      </c>
      <c r="D1588" s="58" t="s">
        <v>694</v>
      </c>
      <c r="E1588" s="57" t="s">
        <v>11</v>
      </c>
      <c r="F1588" s="57" t="s">
        <v>839</v>
      </c>
    </row>
    <row r="1589" spans="1:6" x14ac:dyDescent="0.25">
      <c r="A1589" s="57" t="s">
        <v>1714</v>
      </c>
      <c r="B1589" s="58" t="str">
        <f t="shared" si="48"/>
        <v xml:space="preserve"> 64" DIP Sewer, Select Backfill</v>
      </c>
      <c r="C1589" s="57" t="str">
        <f t="shared" si="49"/>
        <v>3331.4717</v>
      </c>
      <c r="D1589" s="58" t="s">
        <v>694</v>
      </c>
      <c r="E1589" s="57" t="s">
        <v>11</v>
      </c>
      <c r="F1589" s="57" t="s">
        <v>839</v>
      </c>
    </row>
    <row r="1590" spans="1:6" x14ac:dyDescent="0.25">
      <c r="A1590" s="57" t="s">
        <v>1715</v>
      </c>
      <c r="B1590" s="58" t="str">
        <f t="shared" si="48"/>
        <v xml:space="preserve"> 64" Fiberglass Sewer Pipe</v>
      </c>
      <c r="C1590" s="57" t="str">
        <f t="shared" si="49"/>
        <v>3331.4718</v>
      </c>
      <c r="D1590" s="58" t="s">
        <v>694</v>
      </c>
      <c r="E1590" s="57" t="s">
        <v>11</v>
      </c>
      <c r="F1590" s="57" t="s">
        <v>1589</v>
      </c>
    </row>
    <row r="1591" spans="1:6" x14ac:dyDescent="0.25">
      <c r="A1591" s="57" t="s">
        <v>1716</v>
      </c>
      <c r="B1591" s="58" t="str">
        <f t="shared" si="48"/>
        <v xml:space="preserve"> 64" Fiberglass Sewer Pipe, CSS Backfill</v>
      </c>
      <c r="C1591" s="57" t="str">
        <f t="shared" si="49"/>
        <v>3331.4719</v>
      </c>
      <c r="D1591" s="58" t="s">
        <v>694</v>
      </c>
      <c r="E1591" s="57" t="s">
        <v>11</v>
      </c>
      <c r="F1591" s="57" t="s">
        <v>1589</v>
      </c>
    </row>
    <row r="1592" spans="1:6" x14ac:dyDescent="0.25">
      <c r="A1592" s="57" t="s">
        <v>1717</v>
      </c>
      <c r="B1592" s="58" t="str">
        <f t="shared" si="48"/>
        <v xml:space="preserve"> 64" Fiberglass Sewer Pipe, Select Backfill</v>
      </c>
      <c r="C1592" s="57" t="str">
        <f t="shared" si="49"/>
        <v>3331.4720</v>
      </c>
      <c r="D1592" s="58" t="s">
        <v>694</v>
      </c>
      <c r="E1592" s="57" t="s">
        <v>11</v>
      </c>
      <c r="F1592" s="57" t="s">
        <v>1589</v>
      </c>
    </row>
    <row r="1593" spans="1:6" x14ac:dyDescent="0.25">
      <c r="A1593" s="57" t="s">
        <v>1718</v>
      </c>
      <c r="B1593" s="58" t="str">
        <f t="shared" si="48"/>
        <v xml:space="preserve"> 66" Fiberglass Sewer Pipe</v>
      </c>
      <c r="C1593" s="57" t="str">
        <f t="shared" si="49"/>
        <v>3331.4721</v>
      </c>
      <c r="D1593" s="58" t="s">
        <v>694</v>
      </c>
      <c r="E1593" s="57" t="s">
        <v>11</v>
      </c>
      <c r="F1593" s="57" t="s">
        <v>1589</v>
      </c>
    </row>
    <row r="1594" spans="1:6" x14ac:dyDescent="0.25">
      <c r="A1594" s="57" t="s">
        <v>1719</v>
      </c>
      <c r="B1594" s="58" t="str">
        <f t="shared" si="48"/>
        <v xml:space="preserve"> 66" Fiberglass Sewer Pipe, CSS Backfill</v>
      </c>
      <c r="C1594" s="57" t="str">
        <f t="shared" si="49"/>
        <v>3331.4722</v>
      </c>
      <c r="D1594" s="58" t="s">
        <v>694</v>
      </c>
      <c r="E1594" s="57" t="s">
        <v>11</v>
      </c>
      <c r="F1594" s="57" t="s">
        <v>1589</v>
      </c>
    </row>
    <row r="1595" spans="1:6" x14ac:dyDescent="0.25">
      <c r="A1595" s="57" t="s">
        <v>1720</v>
      </c>
      <c r="B1595" s="58" t="str">
        <f t="shared" si="48"/>
        <v xml:space="preserve"> 66" Fiberglass Sewer Pipe, Select Backfill</v>
      </c>
      <c r="C1595" s="57" t="str">
        <f t="shared" si="49"/>
        <v>3331.4723</v>
      </c>
      <c r="D1595" s="58" t="s">
        <v>694</v>
      </c>
      <c r="E1595" s="57" t="s">
        <v>11</v>
      </c>
      <c r="F1595" s="57" t="s">
        <v>1589</v>
      </c>
    </row>
    <row r="1596" spans="1:6" x14ac:dyDescent="0.25">
      <c r="A1596" s="57" t="s">
        <v>1721</v>
      </c>
      <c r="B1596" s="58" t="str">
        <f t="shared" si="48"/>
        <v xml:space="preserve"> 72" Fiberglass Sewer Pipe</v>
      </c>
      <c r="C1596" s="57" t="str">
        <f t="shared" si="49"/>
        <v>3331.4801</v>
      </c>
      <c r="D1596" s="58" t="s">
        <v>694</v>
      </c>
      <c r="E1596" s="57" t="s">
        <v>11</v>
      </c>
      <c r="F1596" s="57" t="s">
        <v>1589</v>
      </c>
    </row>
    <row r="1597" spans="1:6" x14ac:dyDescent="0.25">
      <c r="A1597" s="57" t="s">
        <v>1722</v>
      </c>
      <c r="B1597" s="58" t="str">
        <f t="shared" si="48"/>
        <v xml:space="preserve"> 72" Fiberglass Sewer Pipe, CSS Backfill</v>
      </c>
      <c r="C1597" s="57" t="str">
        <f t="shared" si="49"/>
        <v>3331.4802</v>
      </c>
      <c r="D1597" s="58" t="s">
        <v>694</v>
      </c>
      <c r="E1597" s="57" t="s">
        <v>11</v>
      </c>
      <c r="F1597" s="57" t="s">
        <v>1589</v>
      </c>
    </row>
    <row r="1598" spans="1:6" x14ac:dyDescent="0.25">
      <c r="A1598" s="57" t="s">
        <v>1723</v>
      </c>
      <c r="B1598" s="58" t="str">
        <f t="shared" si="48"/>
        <v xml:space="preserve"> 72" Fiberglass Sewer Pipe, Select Backfill</v>
      </c>
      <c r="C1598" s="57" t="str">
        <f t="shared" si="49"/>
        <v>3331.4803</v>
      </c>
      <c r="D1598" s="58" t="s">
        <v>694</v>
      </c>
      <c r="E1598" s="57" t="s">
        <v>11</v>
      </c>
      <c r="F1598" s="57" t="s">
        <v>1589</v>
      </c>
    </row>
    <row r="1599" spans="1:6" x14ac:dyDescent="0.25">
      <c r="A1599" s="57" t="s">
        <v>1724</v>
      </c>
      <c r="B1599" s="58" t="str">
        <f t="shared" si="48"/>
        <v xml:space="preserve"> 4" PVC Sewer Pipe, 0' to 6' (Misc Only)</v>
      </c>
      <c r="C1599" s="57" t="str">
        <f t="shared" si="49"/>
        <v>3331.5101</v>
      </c>
      <c r="D1599" s="58" t="s">
        <v>694</v>
      </c>
      <c r="E1599" s="57" t="s">
        <v>11</v>
      </c>
      <c r="F1599" s="57" t="s">
        <v>1725</v>
      </c>
    </row>
    <row r="1600" spans="1:6" ht="30" x14ac:dyDescent="0.25">
      <c r="A1600" s="57" t="s">
        <v>1726</v>
      </c>
      <c r="B1600" s="58" t="str">
        <f t="shared" si="48"/>
        <v xml:space="preserve"> 4" PVC Sewer Pipe, 0' to 6' (Misc Only), CSS Backfill</v>
      </c>
      <c r="C1600" s="57" t="str">
        <f t="shared" si="49"/>
        <v>3331.5102</v>
      </c>
      <c r="D1600" s="58" t="s">
        <v>694</v>
      </c>
      <c r="E1600" s="57" t="s">
        <v>11</v>
      </c>
      <c r="F1600" s="57" t="s">
        <v>1725</v>
      </c>
    </row>
    <row r="1601" spans="1:6" ht="30" x14ac:dyDescent="0.25">
      <c r="A1601" s="57" t="s">
        <v>1727</v>
      </c>
      <c r="B1601" s="58" t="str">
        <f t="shared" si="48"/>
        <v xml:space="preserve"> 4" PVC Sewer Pipe, 0' to 6' (Misc Only), Select Backfill</v>
      </c>
      <c r="C1601" s="57" t="str">
        <f t="shared" si="49"/>
        <v>3331.5103</v>
      </c>
      <c r="D1601" s="58" t="s">
        <v>694</v>
      </c>
      <c r="E1601" s="57" t="s">
        <v>11</v>
      </c>
      <c r="F1601" s="57" t="s">
        <v>1725</v>
      </c>
    </row>
    <row r="1602" spans="1:6" x14ac:dyDescent="0.25">
      <c r="A1602" s="57" t="s">
        <v>1728</v>
      </c>
      <c r="B1602" s="58" t="str">
        <f t="shared" si="48"/>
        <v xml:space="preserve"> 4" PVC Sewer Pipe, 6' to 8' (Misc Only)</v>
      </c>
      <c r="C1602" s="57" t="str">
        <f t="shared" si="49"/>
        <v>3331.5104</v>
      </c>
      <c r="D1602" s="58" t="s">
        <v>694</v>
      </c>
      <c r="E1602" s="57" t="s">
        <v>11</v>
      </c>
      <c r="F1602" s="57" t="s">
        <v>1725</v>
      </c>
    </row>
    <row r="1603" spans="1:6" ht="30" x14ac:dyDescent="0.25">
      <c r="A1603" s="57" t="s">
        <v>1729</v>
      </c>
      <c r="B1603" s="58" t="str">
        <f t="shared" ref="B1603:B1666" si="50">RIGHT(A1603,LEN(A1603)-FIND(" ",A1603))</f>
        <v xml:space="preserve"> 4" PVC Sewer Pipe, 6' to 8' (Misc Only), CSS Backfill</v>
      </c>
      <c r="C1603" s="57" t="str">
        <f t="shared" ref="C1603:C1666" si="51">LEFT(A1603,9)</f>
        <v>3331.5105</v>
      </c>
      <c r="D1603" s="58" t="s">
        <v>694</v>
      </c>
      <c r="E1603" s="57" t="s">
        <v>11</v>
      </c>
      <c r="F1603" s="57" t="s">
        <v>1725</v>
      </c>
    </row>
    <row r="1604" spans="1:6" ht="30" x14ac:dyDescent="0.25">
      <c r="A1604" s="57" t="s">
        <v>1730</v>
      </c>
      <c r="B1604" s="58" t="str">
        <f t="shared" si="50"/>
        <v xml:space="preserve"> 4" PVC Sewer Pipe, 6' to 8' (Misc Only), Select Backfill</v>
      </c>
      <c r="C1604" s="57" t="str">
        <f t="shared" si="51"/>
        <v>3331.5106</v>
      </c>
      <c r="D1604" s="58" t="s">
        <v>694</v>
      </c>
      <c r="E1604" s="57" t="s">
        <v>11</v>
      </c>
      <c r="F1604" s="57" t="s">
        <v>1725</v>
      </c>
    </row>
    <row r="1605" spans="1:6" x14ac:dyDescent="0.25">
      <c r="A1605" s="57" t="s">
        <v>1731</v>
      </c>
      <c r="B1605" s="58" t="str">
        <f t="shared" si="50"/>
        <v xml:space="preserve"> 4" PVC Sewer Pipe, 8' to 10' (Misc Only)</v>
      </c>
      <c r="C1605" s="57" t="str">
        <f t="shared" si="51"/>
        <v>3331.5107</v>
      </c>
      <c r="D1605" s="58" t="s">
        <v>694</v>
      </c>
      <c r="E1605" s="57" t="s">
        <v>11</v>
      </c>
      <c r="F1605" s="57" t="s">
        <v>1725</v>
      </c>
    </row>
    <row r="1606" spans="1:6" ht="30" x14ac:dyDescent="0.25">
      <c r="A1606" s="57" t="s">
        <v>1732</v>
      </c>
      <c r="B1606" s="58" t="str">
        <f t="shared" si="50"/>
        <v xml:space="preserve"> 4" PVC Sewer Pipe, 8' to 10' (Misc Only), CSS Backfill</v>
      </c>
      <c r="C1606" s="57" t="str">
        <f t="shared" si="51"/>
        <v>3331.5108</v>
      </c>
      <c r="D1606" s="58" t="s">
        <v>694</v>
      </c>
      <c r="E1606" s="57" t="s">
        <v>11</v>
      </c>
      <c r="F1606" s="57" t="s">
        <v>1725</v>
      </c>
    </row>
    <row r="1607" spans="1:6" ht="30" x14ac:dyDescent="0.25">
      <c r="A1607" s="57" t="s">
        <v>1733</v>
      </c>
      <c r="B1607" s="58" t="str">
        <f t="shared" si="50"/>
        <v xml:space="preserve"> 4" PVC Sewer Pipe, 8' to 10' (Misc Only), Select Backfill</v>
      </c>
      <c r="C1607" s="57" t="str">
        <f t="shared" si="51"/>
        <v>3331.5109</v>
      </c>
      <c r="D1607" s="58" t="s">
        <v>694</v>
      </c>
      <c r="E1607" s="57" t="s">
        <v>11</v>
      </c>
      <c r="F1607" s="57" t="s">
        <v>1725</v>
      </c>
    </row>
    <row r="1608" spans="1:6" x14ac:dyDescent="0.25">
      <c r="A1608" s="57" t="s">
        <v>1734</v>
      </c>
      <c r="B1608" s="58" t="str">
        <f t="shared" si="50"/>
        <v xml:space="preserve"> 4" PVC Sewer Pipe, 10' to 12' (Misc Only)</v>
      </c>
      <c r="C1608" s="57" t="str">
        <f t="shared" si="51"/>
        <v>3331.5110</v>
      </c>
      <c r="D1608" s="58" t="s">
        <v>694</v>
      </c>
      <c r="E1608" s="57" t="s">
        <v>11</v>
      </c>
      <c r="F1608" s="57" t="s">
        <v>1725</v>
      </c>
    </row>
    <row r="1609" spans="1:6" ht="30" x14ac:dyDescent="0.25">
      <c r="A1609" s="57" t="s">
        <v>1735</v>
      </c>
      <c r="B1609" s="58" t="str">
        <f t="shared" si="50"/>
        <v xml:space="preserve"> 4" PVC Sewer Pipe, 10' to 12' (Misc Only), CSS Backfill</v>
      </c>
      <c r="C1609" s="57" t="str">
        <f t="shared" si="51"/>
        <v>3331.5111</v>
      </c>
      <c r="D1609" s="58" t="s">
        <v>694</v>
      </c>
      <c r="E1609" s="57" t="s">
        <v>11</v>
      </c>
      <c r="F1609" s="57" t="s">
        <v>1725</v>
      </c>
    </row>
    <row r="1610" spans="1:6" ht="30" x14ac:dyDescent="0.25">
      <c r="A1610" s="57" t="s">
        <v>1736</v>
      </c>
      <c r="B1610" s="58" t="str">
        <f t="shared" si="50"/>
        <v xml:space="preserve"> 4" PVC Sewer Pipe, 10' to 12' (Misc Only), Select Backfill</v>
      </c>
      <c r="C1610" s="57" t="str">
        <f t="shared" si="51"/>
        <v>3331.5112</v>
      </c>
      <c r="D1610" s="58" t="s">
        <v>694</v>
      </c>
      <c r="E1610" s="57" t="s">
        <v>11</v>
      </c>
      <c r="F1610" s="57" t="s">
        <v>1725</v>
      </c>
    </row>
    <row r="1611" spans="1:6" x14ac:dyDescent="0.25">
      <c r="A1611" s="57" t="s">
        <v>1737</v>
      </c>
      <c r="B1611" s="58" t="str">
        <f t="shared" si="50"/>
        <v xml:space="preserve"> 4" DIP Sewer, 0' to 6' (Misc Only)</v>
      </c>
      <c r="C1611" s="57" t="str">
        <f t="shared" si="51"/>
        <v>3331.5131</v>
      </c>
      <c r="D1611" s="58" t="s">
        <v>694</v>
      </c>
      <c r="E1611" s="57" t="s">
        <v>11</v>
      </c>
      <c r="F1611" s="57" t="s">
        <v>839</v>
      </c>
    </row>
    <row r="1612" spans="1:6" x14ac:dyDescent="0.25">
      <c r="A1612" s="57" t="s">
        <v>1738</v>
      </c>
      <c r="B1612" s="58" t="str">
        <f t="shared" si="50"/>
        <v xml:space="preserve"> 4" DIP Sewer, 0' to 6' (Misc Only), CSS Backfill</v>
      </c>
      <c r="C1612" s="57" t="str">
        <f t="shared" si="51"/>
        <v>3331.5132</v>
      </c>
      <c r="D1612" s="58" t="s">
        <v>694</v>
      </c>
      <c r="E1612" s="57" t="s">
        <v>11</v>
      </c>
      <c r="F1612" s="57" t="s">
        <v>839</v>
      </c>
    </row>
    <row r="1613" spans="1:6" x14ac:dyDescent="0.25">
      <c r="A1613" s="57" t="s">
        <v>1739</v>
      </c>
      <c r="B1613" s="58" t="str">
        <f t="shared" si="50"/>
        <v xml:space="preserve"> 4" DIP Sewer, 0' to 6' (Misc Only), Select Backfill</v>
      </c>
      <c r="C1613" s="57" t="str">
        <f t="shared" si="51"/>
        <v>3331.5133</v>
      </c>
      <c r="D1613" s="58" t="s">
        <v>694</v>
      </c>
      <c r="E1613" s="57" t="s">
        <v>11</v>
      </c>
      <c r="F1613" s="57" t="s">
        <v>839</v>
      </c>
    </row>
    <row r="1614" spans="1:6" x14ac:dyDescent="0.25">
      <c r="A1614" s="57" t="s">
        <v>1740</v>
      </c>
      <c r="B1614" s="58" t="str">
        <f t="shared" si="50"/>
        <v xml:space="preserve"> 4" DIP Sewer, 6' to 8' (Misc Only)</v>
      </c>
      <c r="C1614" s="57" t="str">
        <f t="shared" si="51"/>
        <v>3331.5134</v>
      </c>
      <c r="D1614" s="58" t="s">
        <v>694</v>
      </c>
      <c r="E1614" s="57" t="s">
        <v>11</v>
      </c>
      <c r="F1614" s="57" t="s">
        <v>839</v>
      </c>
    </row>
    <row r="1615" spans="1:6" x14ac:dyDescent="0.25">
      <c r="A1615" s="57" t="s">
        <v>1741</v>
      </c>
      <c r="B1615" s="58" t="str">
        <f t="shared" si="50"/>
        <v xml:space="preserve"> 4" DIP Sewer, 6' to 8' (Misc Only), CSS Backfill</v>
      </c>
      <c r="C1615" s="57" t="str">
        <f t="shared" si="51"/>
        <v>3331.5135</v>
      </c>
      <c r="D1615" s="58" t="s">
        <v>694</v>
      </c>
      <c r="E1615" s="57" t="s">
        <v>11</v>
      </c>
      <c r="F1615" s="57" t="s">
        <v>839</v>
      </c>
    </row>
    <row r="1616" spans="1:6" x14ac:dyDescent="0.25">
      <c r="A1616" s="57" t="s">
        <v>1742</v>
      </c>
      <c r="B1616" s="58" t="str">
        <f t="shared" si="50"/>
        <v xml:space="preserve"> 4" DIP Sewer, 6' to 8' (Misc Only), Select Backfill</v>
      </c>
      <c r="C1616" s="57" t="str">
        <f t="shared" si="51"/>
        <v>3331.5136</v>
      </c>
      <c r="D1616" s="58" t="s">
        <v>694</v>
      </c>
      <c r="E1616" s="57" t="s">
        <v>11</v>
      </c>
      <c r="F1616" s="57" t="s">
        <v>839</v>
      </c>
    </row>
    <row r="1617" spans="1:6" x14ac:dyDescent="0.25">
      <c r="A1617" s="57" t="s">
        <v>1743</v>
      </c>
      <c r="B1617" s="58" t="str">
        <f t="shared" si="50"/>
        <v xml:space="preserve"> 4" DIP Sewer, 8' to 10' (Misc Only)</v>
      </c>
      <c r="C1617" s="57" t="str">
        <f t="shared" si="51"/>
        <v>3331.5137</v>
      </c>
      <c r="D1617" s="58" t="s">
        <v>694</v>
      </c>
      <c r="E1617" s="57" t="s">
        <v>11</v>
      </c>
      <c r="F1617" s="57" t="s">
        <v>839</v>
      </c>
    </row>
    <row r="1618" spans="1:6" x14ac:dyDescent="0.25">
      <c r="A1618" s="57" t="s">
        <v>1744</v>
      </c>
      <c r="B1618" s="58" t="str">
        <f t="shared" si="50"/>
        <v xml:space="preserve"> 4" DIP Sewer, 8' to 10' (Misc Only), CSS Backfill</v>
      </c>
      <c r="C1618" s="57" t="str">
        <f t="shared" si="51"/>
        <v>3331.5138</v>
      </c>
      <c r="D1618" s="58" t="s">
        <v>694</v>
      </c>
      <c r="E1618" s="57" t="s">
        <v>11</v>
      </c>
      <c r="F1618" s="57" t="s">
        <v>839</v>
      </c>
    </row>
    <row r="1619" spans="1:6" ht="30" x14ac:dyDescent="0.25">
      <c r="A1619" s="57" t="s">
        <v>1745</v>
      </c>
      <c r="B1619" s="58" t="str">
        <f t="shared" si="50"/>
        <v xml:space="preserve"> 4" DIP Sewer, 8' to 10' (Misc Only), Select Backfill</v>
      </c>
      <c r="C1619" s="57" t="str">
        <f t="shared" si="51"/>
        <v>3331.5139</v>
      </c>
      <c r="D1619" s="58" t="s">
        <v>694</v>
      </c>
      <c r="E1619" s="57" t="s">
        <v>11</v>
      </c>
      <c r="F1619" s="57" t="s">
        <v>839</v>
      </c>
    </row>
    <row r="1620" spans="1:6" x14ac:dyDescent="0.25">
      <c r="A1620" s="57" t="s">
        <v>1746</v>
      </c>
      <c r="B1620" s="58" t="str">
        <f t="shared" si="50"/>
        <v xml:space="preserve"> 4" DIP Sewer, 10' to 12' (Misc Only)</v>
      </c>
      <c r="C1620" s="57" t="str">
        <f t="shared" si="51"/>
        <v>3331.5140</v>
      </c>
      <c r="D1620" s="58" t="s">
        <v>694</v>
      </c>
      <c r="E1620" s="57" t="s">
        <v>11</v>
      </c>
      <c r="F1620" s="57" t="s">
        <v>839</v>
      </c>
    </row>
    <row r="1621" spans="1:6" ht="30" x14ac:dyDescent="0.25">
      <c r="A1621" s="57" t="s">
        <v>1747</v>
      </c>
      <c r="B1621" s="58" t="str">
        <f t="shared" si="50"/>
        <v xml:space="preserve"> 4" DIP Sewer, 10' to 12' (Misc Only), CSS Backfill</v>
      </c>
      <c r="C1621" s="57" t="str">
        <f t="shared" si="51"/>
        <v>3331.5141</v>
      </c>
      <c r="D1621" s="58" t="s">
        <v>694</v>
      </c>
      <c r="E1621" s="57" t="s">
        <v>11</v>
      </c>
      <c r="F1621" s="57" t="s">
        <v>839</v>
      </c>
    </row>
    <row r="1622" spans="1:6" ht="30" x14ac:dyDescent="0.25">
      <c r="A1622" s="57" t="s">
        <v>1748</v>
      </c>
      <c r="B1622" s="58" t="str">
        <f t="shared" si="50"/>
        <v xml:space="preserve"> 4" DIP Sewer, 10' to 12' (Misc Only), Select Backfill</v>
      </c>
      <c r="C1622" s="57" t="str">
        <f t="shared" si="51"/>
        <v>3331.5142</v>
      </c>
      <c r="D1622" s="58" t="s">
        <v>694</v>
      </c>
      <c r="E1622" s="57" t="s">
        <v>11</v>
      </c>
      <c r="F1622" s="57" t="s">
        <v>1749</v>
      </c>
    </row>
    <row r="1623" spans="1:6" x14ac:dyDescent="0.25">
      <c r="A1623" s="57" t="s">
        <v>1750</v>
      </c>
      <c r="B1623" s="58" t="str">
        <f t="shared" si="50"/>
        <v xml:space="preserve"> 6" PVC Sewer Pipe, 0' to 6' (Misc Only)</v>
      </c>
      <c r="C1623" s="57" t="str">
        <f t="shared" si="51"/>
        <v>3331.5201</v>
      </c>
      <c r="D1623" s="58" t="s">
        <v>694</v>
      </c>
      <c r="E1623" s="57" t="s">
        <v>11</v>
      </c>
      <c r="F1623" s="57" t="s">
        <v>1725</v>
      </c>
    </row>
    <row r="1624" spans="1:6" ht="30" x14ac:dyDescent="0.25">
      <c r="A1624" s="57" t="s">
        <v>1751</v>
      </c>
      <c r="B1624" s="58" t="str">
        <f t="shared" si="50"/>
        <v xml:space="preserve"> 6" PVC Sewer Pipe, 0' to 6' (Misc Only), CSS Backfill</v>
      </c>
      <c r="C1624" s="57" t="str">
        <f t="shared" si="51"/>
        <v>3331.5202</v>
      </c>
      <c r="D1624" s="58" t="s">
        <v>694</v>
      </c>
      <c r="E1624" s="57" t="s">
        <v>11</v>
      </c>
      <c r="F1624" s="57" t="s">
        <v>1725</v>
      </c>
    </row>
    <row r="1625" spans="1:6" ht="30" x14ac:dyDescent="0.25">
      <c r="A1625" s="57" t="s">
        <v>1752</v>
      </c>
      <c r="B1625" s="58" t="str">
        <f t="shared" si="50"/>
        <v xml:space="preserve"> 6" PVC Sewer Pipe, 0' to 6' (Misc Only), Select Backfill</v>
      </c>
      <c r="C1625" s="57" t="str">
        <f t="shared" si="51"/>
        <v>3331.5203</v>
      </c>
      <c r="D1625" s="58" t="s">
        <v>694</v>
      </c>
      <c r="E1625" s="57" t="s">
        <v>11</v>
      </c>
      <c r="F1625" s="57" t="s">
        <v>1725</v>
      </c>
    </row>
    <row r="1626" spans="1:6" x14ac:dyDescent="0.25">
      <c r="A1626" s="57" t="s">
        <v>1753</v>
      </c>
      <c r="B1626" s="58" t="str">
        <f t="shared" si="50"/>
        <v xml:space="preserve"> 6" PVC Sewer Pipe, 6' to 8' (Misc Only)</v>
      </c>
      <c r="C1626" s="57" t="str">
        <f t="shared" si="51"/>
        <v>3331.5204</v>
      </c>
      <c r="D1626" s="58" t="s">
        <v>694</v>
      </c>
      <c r="E1626" s="57" t="s">
        <v>11</v>
      </c>
      <c r="F1626" s="57" t="s">
        <v>1725</v>
      </c>
    </row>
    <row r="1627" spans="1:6" ht="30" x14ac:dyDescent="0.25">
      <c r="A1627" s="57" t="s">
        <v>1754</v>
      </c>
      <c r="B1627" s="58" t="str">
        <f t="shared" si="50"/>
        <v xml:space="preserve"> 6" PVC Sewer Pipe, 6' to 8' (Misc Only), CSS Backfill</v>
      </c>
      <c r="C1627" s="57" t="str">
        <f t="shared" si="51"/>
        <v>3331.5205</v>
      </c>
      <c r="D1627" s="58" t="s">
        <v>694</v>
      </c>
      <c r="E1627" s="57" t="s">
        <v>11</v>
      </c>
      <c r="F1627" s="57" t="s">
        <v>1725</v>
      </c>
    </row>
    <row r="1628" spans="1:6" ht="30" x14ac:dyDescent="0.25">
      <c r="A1628" s="57" t="s">
        <v>1755</v>
      </c>
      <c r="B1628" s="58" t="str">
        <f t="shared" si="50"/>
        <v xml:space="preserve"> 6" PVC Sewer Pipe, 6' to 8' (Misc Only), Select Backfill</v>
      </c>
      <c r="C1628" s="57" t="str">
        <f t="shared" si="51"/>
        <v>3331.5206</v>
      </c>
      <c r="D1628" s="58" t="s">
        <v>694</v>
      </c>
      <c r="E1628" s="57" t="s">
        <v>11</v>
      </c>
      <c r="F1628" s="57" t="s">
        <v>1725</v>
      </c>
    </row>
    <row r="1629" spans="1:6" x14ac:dyDescent="0.25">
      <c r="A1629" s="57" t="s">
        <v>1756</v>
      </c>
      <c r="B1629" s="58" t="str">
        <f t="shared" si="50"/>
        <v xml:space="preserve"> 6" PVC Sewer Pipe, 8' to 10' (Misc Only)</v>
      </c>
      <c r="C1629" s="57" t="str">
        <f t="shared" si="51"/>
        <v>3331.5207</v>
      </c>
      <c r="D1629" s="58" t="s">
        <v>694</v>
      </c>
      <c r="E1629" s="57" t="s">
        <v>11</v>
      </c>
      <c r="F1629" s="57" t="s">
        <v>1725</v>
      </c>
    </row>
    <row r="1630" spans="1:6" ht="30" x14ac:dyDescent="0.25">
      <c r="A1630" s="57" t="s">
        <v>1757</v>
      </c>
      <c r="B1630" s="58" t="str">
        <f t="shared" si="50"/>
        <v xml:space="preserve"> 6" PVC Sewer Pipe, 8' to 10' (Misc Only), CSS Backfill</v>
      </c>
      <c r="C1630" s="57" t="str">
        <f t="shared" si="51"/>
        <v>3331.5208</v>
      </c>
      <c r="D1630" s="58" t="s">
        <v>694</v>
      </c>
      <c r="E1630" s="57" t="s">
        <v>11</v>
      </c>
      <c r="F1630" s="57" t="s">
        <v>1725</v>
      </c>
    </row>
    <row r="1631" spans="1:6" ht="30" x14ac:dyDescent="0.25">
      <c r="A1631" s="57" t="s">
        <v>1758</v>
      </c>
      <c r="B1631" s="58" t="str">
        <f t="shared" si="50"/>
        <v xml:space="preserve"> 6" PVC Sewer Pipe, 8' to 10' (Misc Only), Select Backfill</v>
      </c>
      <c r="C1631" s="57" t="str">
        <f t="shared" si="51"/>
        <v>3331.5209</v>
      </c>
      <c r="D1631" s="58" t="s">
        <v>694</v>
      </c>
      <c r="E1631" s="57" t="s">
        <v>11</v>
      </c>
      <c r="F1631" s="57" t="s">
        <v>1725</v>
      </c>
    </row>
    <row r="1632" spans="1:6" x14ac:dyDescent="0.25">
      <c r="A1632" s="57" t="s">
        <v>1759</v>
      </c>
      <c r="B1632" s="58" t="str">
        <f t="shared" si="50"/>
        <v xml:space="preserve"> 6" PVC Sewer Pipe, 10' to 12' (Misc Only)</v>
      </c>
      <c r="C1632" s="57" t="str">
        <f t="shared" si="51"/>
        <v>3331.5210</v>
      </c>
      <c r="D1632" s="58" t="s">
        <v>694</v>
      </c>
      <c r="E1632" s="57" t="s">
        <v>11</v>
      </c>
      <c r="F1632" s="57" t="s">
        <v>1725</v>
      </c>
    </row>
    <row r="1633" spans="1:6" ht="30" x14ac:dyDescent="0.25">
      <c r="A1633" s="57" t="s">
        <v>1760</v>
      </c>
      <c r="B1633" s="58" t="str">
        <f t="shared" si="50"/>
        <v xml:space="preserve"> 6" PVC Sewer Pipe, 10' to 12' (Misc Only), CSS Backfill</v>
      </c>
      <c r="C1633" s="57" t="str">
        <f t="shared" si="51"/>
        <v>3331.5211</v>
      </c>
      <c r="D1633" s="58" t="s">
        <v>694</v>
      </c>
      <c r="E1633" s="57" t="s">
        <v>11</v>
      </c>
      <c r="F1633" s="57" t="s">
        <v>1725</v>
      </c>
    </row>
    <row r="1634" spans="1:6" ht="30" x14ac:dyDescent="0.25">
      <c r="A1634" s="57" t="s">
        <v>1761</v>
      </c>
      <c r="B1634" s="58" t="str">
        <f t="shared" si="50"/>
        <v xml:space="preserve"> 6" PVC Sewer Pipe, 10' to 12' (Misc Only), Select Backfill</v>
      </c>
      <c r="C1634" s="57" t="str">
        <f t="shared" si="51"/>
        <v>3331.5212</v>
      </c>
      <c r="D1634" s="58" t="s">
        <v>694</v>
      </c>
      <c r="E1634" s="57" t="s">
        <v>11</v>
      </c>
      <c r="F1634" s="57" t="s">
        <v>1725</v>
      </c>
    </row>
    <row r="1635" spans="1:6" x14ac:dyDescent="0.25">
      <c r="A1635" s="57" t="s">
        <v>1762</v>
      </c>
      <c r="B1635" s="58" t="str">
        <f t="shared" si="50"/>
        <v xml:space="preserve"> 6" DIP Sewer Pipe, 0' to 6' (Misc Only)</v>
      </c>
      <c r="C1635" s="57" t="str">
        <f t="shared" si="51"/>
        <v>3331.5231</v>
      </c>
      <c r="D1635" s="58" t="s">
        <v>694</v>
      </c>
      <c r="E1635" s="57" t="s">
        <v>11</v>
      </c>
      <c r="F1635" s="57" t="s">
        <v>839</v>
      </c>
    </row>
    <row r="1636" spans="1:6" ht="30" x14ac:dyDescent="0.25">
      <c r="A1636" s="57" t="s">
        <v>1763</v>
      </c>
      <c r="B1636" s="58" t="str">
        <f t="shared" si="50"/>
        <v xml:space="preserve"> 6" DIP Sewer Pipe, 0' to 6' (Misc Only), CSS Backfill</v>
      </c>
      <c r="C1636" s="57" t="str">
        <f t="shared" si="51"/>
        <v>3331.5232</v>
      </c>
      <c r="D1636" s="58" t="s">
        <v>694</v>
      </c>
      <c r="E1636" s="57" t="s">
        <v>11</v>
      </c>
      <c r="F1636" s="57" t="s">
        <v>839</v>
      </c>
    </row>
    <row r="1637" spans="1:6" ht="30" x14ac:dyDescent="0.25">
      <c r="A1637" s="57" t="s">
        <v>1764</v>
      </c>
      <c r="B1637" s="58" t="str">
        <f t="shared" si="50"/>
        <v xml:space="preserve"> 6" DIP Sewer Pipe, 0' to 6' (Misc Only), Select Backfill</v>
      </c>
      <c r="C1637" s="57" t="str">
        <f t="shared" si="51"/>
        <v>3331.5233</v>
      </c>
      <c r="D1637" s="58" t="s">
        <v>694</v>
      </c>
      <c r="E1637" s="57" t="s">
        <v>11</v>
      </c>
      <c r="F1637" s="57" t="s">
        <v>839</v>
      </c>
    </row>
    <row r="1638" spans="1:6" x14ac:dyDescent="0.25">
      <c r="A1638" s="57" t="s">
        <v>1765</v>
      </c>
      <c r="B1638" s="58" t="str">
        <f t="shared" si="50"/>
        <v xml:space="preserve"> 6" DIP Sewer Pipe, 6' to 8' (Misc Only)</v>
      </c>
      <c r="C1638" s="57" t="str">
        <f t="shared" si="51"/>
        <v>3331.5234</v>
      </c>
      <c r="D1638" s="58" t="s">
        <v>694</v>
      </c>
      <c r="E1638" s="57" t="s">
        <v>11</v>
      </c>
      <c r="F1638" s="57" t="s">
        <v>839</v>
      </c>
    </row>
    <row r="1639" spans="1:6" ht="30" x14ac:dyDescent="0.25">
      <c r="A1639" s="57" t="s">
        <v>1766</v>
      </c>
      <c r="B1639" s="58" t="str">
        <f t="shared" si="50"/>
        <v xml:space="preserve"> 6" DIP Sewer Pipe, 6' to 8' (Misc Only), CSS Backfill</v>
      </c>
      <c r="C1639" s="57" t="str">
        <f t="shared" si="51"/>
        <v>3331.5235</v>
      </c>
      <c r="D1639" s="58" t="s">
        <v>694</v>
      </c>
      <c r="E1639" s="57" t="s">
        <v>11</v>
      </c>
      <c r="F1639" s="57" t="s">
        <v>839</v>
      </c>
    </row>
    <row r="1640" spans="1:6" ht="30" x14ac:dyDescent="0.25">
      <c r="A1640" s="57" t="s">
        <v>1767</v>
      </c>
      <c r="B1640" s="58" t="str">
        <f t="shared" si="50"/>
        <v xml:space="preserve"> 6" DIP Sewer Pipe, 6' to 8' (Misc Only), Select Backfill</v>
      </c>
      <c r="C1640" s="57" t="str">
        <f t="shared" si="51"/>
        <v>3331.5236</v>
      </c>
      <c r="D1640" s="58" t="s">
        <v>694</v>
      </c>
      <c r="E1640" s="57" t="s">
        <v>11</v>
      </c>
      <c r="F1640" s="57" t="s">
        <v>839</v>
      </c>
    </row>
    <row r="1641" spans="1:6" x14ac:dyDescent="0.25">
      <c r="A1641" s="57" t="s">
        <v>1768</v>
      </c>
      <c r="B1641" s="58" t="str">
        <f t="shared" si="50"/>
        <v xml:space="preserve"> 6" DIP Sewer Pipe, 8' to 10' (Misc Only)</v>
      </c>
      <c r="C1641" s="57" t="str">
        <f t="shared" si="51"/>
        <v>3331.5237</v>
      </c>
      <c r="D1641" s="58" t="s">
        <v>694</v>
      </c>
      <c r="E1641" s="57" t="s">
        <v>11</v>
      </c>
      <c r="F1641" s="57" t="s">
        <v>839</v>
      </c>
    </row>
    <row r="1642" spans="1:6" ht="30" x14ac:dyDescent="0.25">
      <c r="A1642" s="57" t="s">
        <v>1769</v>
      </c>
      <c r="B1642" s="58" t="str">
        <f t="shared" si="50"/>
        <v xml:space="preserve"> 6" DIP Sewer Pipe, 8' to 10' (Misc Only), CSS Backfill</v>
      </c>
      <c r="C1642" s="57" t="str">
        <f t="shared" si="51"/>
        <v>3331.5238</v>
      </c>
      <c r="D1642" s="58" t="s">
        <v>694</v>
      </c>
      <c r="E1642" s="57" t="s">
        <v>11</v>
      </c>
      <c r="F1642" s="57" t="s">
        <v>839</v>
      </c>
    </row>
    <row r="1643" spans="1:6" ht="30" x14ac:dyDescent="0.25">
      <c r="A1643" s="57" t="s">
        <v>1770</v>
      </c>
      <c r="B1643" s="58" t="str">
        <f t="shared" si="50"/>
        <v xml:space="preserve"> 6" DIP Sewer Pipe, 8' to 10' (Misc Only), Select Backfill</v>
      </c>
      <c r="C1643" s="57" t="str">
        <f t="shared" si="51"/>
        <v>3331.5239</v>
      </c>
      <c r="D1643" s="58" t="s">
        <v>694</v>
      </c>
      <c r="E1643" s="57" t="s">
        <v>11</v>
      </c>
      <c r="F1643" s="57" t="s">
        <v>839</v>
      </c>
    </row>
    <row r="1644" spans="1:6" x14ac:dyDescent="0.25">
      <c r="A1644" s="57" t="s">
        <v>1771</v>
      </c>
      <c r="B1644" s="58" t="str">
        <f t="shared" si="50"/>
        <v xml:space="preserve"> 6" DIP Sewer Pipe, 10' to 12' (Misc Only)</v>
      </c>
      <c r="C1644" s="57" t="str">
        <f t="shared" si="51"/>
        <v>3331.5240</v>
      </c>
      <c r="D1644" s="58" t="s">
        <v>694</v>
      </c>
      <c r="E1644" s="57" t="s">
        <v>11</v>
      </c>
      <c r="F1644" s="57" t="s">
        <v>839</v>
      </c>
    </row>
    <row r="1645" spans="1:6" ht="30" x14ac:dyDescent="0.25">
      <c r="A1645" s="57" t="s">
        <v>1772</v>
      </c>
      <c r="B1645" s="58" t="str">
        <f t="shared" si="50"/>
        <v xml:space="preserve"> 6" DIP Sewer Pipe, 10' to 12' (Misc Only), CSS Backfill</v>
      </c>
      <c r="C1645" s="57" t="str">
        <f t="shared" si="51"/>
        <v>3331.5241</v>
      </c>
      <c r="D1645" s="58" t="s">
        <v>694</v>
      </c>
      <c r="E1645" s="57" t="s">
        <v>11</v>
      </c>
      <c r="F1645" s="57" t="s">
        <v>839</v>
      </c>
    </row>
    <row r="1646" spans="1:6" ht="30" x14ac:dyDescent="0.25">
      <c r="A1646" s="57" t="s">
        <v>1773</v>
      </c>
      <c r="B1646" s="58" t="str">
        <f t="shared" si="50"/>
        <v xml:space="preserve"> 6" DIP Sewer Pipe, 10' to 12' (Misc Only), Select Backfill</v>
      </c>
      <c r="C1646" s="57" t="str">
        <f t="shared" si="51"/>
        <v>3331.5242</v>
      </c>
      <c r="D1646" s="58" t="s">
        <v>694</v>
      </c>
      <c r="E1646" s="57" t="s">
        <v>11</v>
      </c>
      <c r="F1646" s="57" t="s">
        <v>839</v>
      </c>
    </row>
    <row r="1647" spans="1:6" x14ac:dyDescent="0.25">
      <c r="A1647" s="57" t="s">
        <v>1774</v>
      </c>
      <c r="B1647" s="58" t="str">
        <f t="shared" si="50"/>
        <v xml:space="preserve"> 8" PVC Sewer Pipe, 0' to 6' (Misc Only)</v>
      </c>
      <c r="C1647" s="57" t="str">
        <f t="shared" si="51"/>
        <v>3331.5301</v>
      </c>
      <c r="D1647" s="58" t="s">
        <v>694</v>
      </c>
      <c r="E1647" s="57" t="s">
        <v>11</v>
      </c>
      <c r="F1647" s="57" t="s">
        <v>1725</v>
      </c>
    </row>
    <row r="1648" spans="1:6" ht="30" x14ac:dyDescent="0.25">
      <c r="A1648" s="57" t="s">
        <v>1775</v>
      </c>
      <c r="B1648" s="58" t="str">
        <f t="shared" si="50"/>
        <v xml:space="preserve"> 8" PVC Sewer Pipe, 0' to 6' (Misc Only), CSS Backfill</v>
      </c>
      <c r="C1648" s="57" t="str">
        <f t="shared" si="51"/>
        <v>3331.5302</v>
      </c>
      <c r="D1648" s="58" t="s">
        <v>694</v>
      </c>
      <c r="E1648" s="57" t="s">
        <v>11</v>
      </c>
      <c r="F1648" s="57" t="s">
        <v>1725</v>
      </c>
    </row>
    <row r="1649" spans="1:6" ht="30" x14ac:dyDescent="0.25">
      <c r="A1649" s="57" t="s">
        <v>1776</v>
      </c>
      <c r="B1649" s="58" t="str">
        <f t="shared" si="50"/>
        <v xml:space="preserve"> 8" PVC Sewer Pipe, 0' to 6' (Misc Only), Select Backfill</v>
      </c>
      <c r="C1649" s="57" t="str">
        <f t="shared" si="51"/>
        <v>3331.5303</v>
      </c>
      <c r="D1649" s="58" t="s">
        <v>694</v>
      </c>
      <c r="E1649" s="57" t="s">
        <v>11</v>
      </c>
      <c r="F1649" s="57" t="s">
        <v>1725</v>
      </c>
    </row>
    <row r="1650" spans="1:6" x14ac:dyDescent="0.25">
      <c r="A1650" s="57" t="s">
        <v>1777</v>
      </c>
      <c r="B1650" s="58" t="str">
        <f t="shared" si="50"/>
        <v xml:space="preserve"> 8" PVC Sewer Pipe, 6' to 8' (Misc Only)</v>
      </c>
      <c r="C1650" s="57" t="str">
        <f t="shared" si="51"/>
        <v>3331.5304</v>
      </c>
      <c r="D1650" s="58" t="s">
        <v>694</v>
      </c>
      <c r="E1650" s="57" t="s">
        <v>11</v>
      </c>
      <c r="F1650" s="57" t="s">
        <v>1725</v>
      </c>
    </row>
    <row r="1651" spans="1:6" ht="30" x14ac:dyDescent="0.25">
      <c r="A1651" s="57" t="s">
        <v>1778</v>
      </c>
      <c r="B1651" s="58" t="str">
        <f t="shared" si="50"/>
        <v xml:space="preserve"> 8" PVC Sewer Pipe, 6' to 8' (Misc Only), CSS Backfill</v>
      </c>
      <c r="C1651" s="57" t="str">
        <f t="shared" si="51"/>
        <v>3331.5305</v>
      </c>
      <c r="D1651" s="58" t="s">
        <v>694</v>
      </c>
      <c r="E1651" s="57" t="s">
        <v>11</v>
      </c>
      <c r="F1651" s="57" t="s">
        <v>1725</v>
      </c>
    </row>
    <row r="1652" spans="1:6" ht="30" x14ac:dyDescent="0.25">
      <c r="A1652" s="57" t="s">
        <v>1779</v>
      </c>
      <c r="B1652" s="58" t="str">
        <f t="shared" si="50"/>
        <v xml:space="preserve"> 8" PVC Sewer Pipe, 6' to 8' (Misc Only), Select Backfill</v>
      </c>
      <c r="C1652" s="57" t="str">
        <f t="shared" si="51"/>
        <v>3331.5306</v>
      </c>
      <c r="D1652" s="58" t="s">
        <v>694</v>
      </c>
      <c r="E1652" s="57" t="s">
        <v>11</v>
      </c>
      <c r="F1652" s="57" t="s">
        <v>1725</v>
      </c>
    </row>
    <row r="1653" spans="1:6" x14ac:dyDescent="0.25">
      <c r="A1653" s="57" t="s">
        <v>1780</v>
      </c>
      <c r="B1653" s="58" t="str">
        <f t="shared" si="50"/>
        <v xml:space="preserve"> 8" PVC Sewer Pipe, 8' to 10' (Misc Only)</v>
      </c>
      <c r="C1653" s="57" t="str">
        <f t="shared" si="51"/>
        <v>3331.5307</v>
      </c>
      <c r="D1653" s="58" t="s">
        <v>694</v>
      </c>
      <c r="E1653" s="57" t="s">
        <v>11</v>
      </c>
      <c r="F1653" s="57" t="s">
        <v>1725</v>
      </c>
    </row>
    <row r="1654" spans="1:6" ht="30" x14ac:dyDescent="0.25">
      <c r="A1654" s="57" t="s">
        <v>1781</v>
      </c>
      <c r="B1654" s="58" t="str">
        <f t="shared" si="50"/>
        <v xml:space="preserve"> 8" PVC Sewer Pipe, 8' to 10' (Misc Only), CSS Backfill</v>
      </c>
      <c r="C1654" s="57" t="str">
        <f t="shared" si="51"/>
        <v>3331.5308</v>
      </c>
      <c r="D1654" s="58" t="s">
        <v>694</v>
      </c>
      <c r="E1654" s="57" t="s">
        <v>11</v>
      </c>
      <c r="F1654" s="57" t="s">
        <v>1725</v>
      </c>
    </row>
    <row r="1655" spans="1:6" ht="30" x14ac:dyDescent="0.25">
      <c r="A1655" s="57" t="s">
        <v>1782</v>
      </c>
      <c r="B1655" s="58" t="str">
        <f t="shared" si="50"/>
        <v xml:space="preserve"> 8" PVC Sewer Pipe, 8' to 10' (Misc Only), Select Backfill</v>
      </c>
      <c r="C1655" s="57" t="str">
        <f t="shared" si="51"/>
        <v>3331.5309</v>
      </c>
      <c r="D1655" s="58" t="s">
        <v>694</v>
      </c>
      <c r="E1655" s="57" t="s">
        <v>11</v>
      </c>
      <c r="F1655" s="57" t="s">
        <v>1725</v>
      </c>
    </row>
    <row r="1656" spans="1:6" x14ac:dyDescent="0.25">
      <c r="A1656" s="57" t="s">
        <v>1783</v>
      </c>
      <c r="B1656" s="58" t="str">
        <f t="shared" si="50"/>
        <v xml:space="preserve"> 8" PVC Sewer Pipe, 10' to 12' (Misc Only)</v>
      </c>
      <c r="C1656" s="57" t="str">
        <f t="shared" si="51"/>
        <v>3331.5310</v>
      </c>
      <c r="D1656" s="58" t="s">
        <v>694</v>
      </c>
      <c r="E1656" s="57" t="s">
        <v>11</v>
      </c>
      <c r="F1656" s="57" t="s">
        <v>1725</v>
      </c>
    </row>
    <row r="1657" spans="1:6" ht="30" x14ac:dyDescent="0.25">
      <c r="A1657" s="57" t="s">
        <v>1784</v>
      </c>
      <c r="B1657" s="58" t="str">
        <f t="shared" si="50"/>
        <v xml:space="preserve"> 8" PVC Sewer Pipe, 10' to 12' (Misc Only), CSS Backfill</v>
      </c>
      <c r="C1657" s="57" t="str">
        <f t="shared" si="51"/>
        <v>3331.5311</v>
      </c>
      <c r="D1657" s="58" t="s">
        <v>694</v>
      </c>
      <c r="E1657" s="57" t="s">
        <v>11</v>
      </c>
      <c r="F1657" s="57" t="s">
        <v>1725</v>
      </c>
    </row>
    <row r="1658" spans="1:6" ht="30" x14ac:dyDescent="0.25">
      <c r="A1658" s="57" t="s">
        <v>1785</v>
      </c>
      <c r="B1658" s="58" t="str">
        <f t="shared" si="50"/>
        <v xml:space="preserve"> 8" PVC Sewer Pipe, 10' to 12' (Misc Only), Select Backfill</v>
      </c>
      <c r="C1658" s="57" t="str">
        <f t="shared" si="51"/>
        <v>3331.5312</v>
      </c>
      <c r="D1658" s="58" t="s">
        <v>694</v>
      </c>
      <c r="E1658" s="57" t="s">
        <v>11</v>
      </c>
      <c r="F1658" s="57" t="s">
        <v>1725</v>
      </c>
    </row>
    <row r="1659" spans="1:6" x14ac:dyDescent="0.25">
      <c r="A1659" s="57" t="s">
        <v>1786</v>
      </c>
      <c r="B1659" s="58" t="str">
        <f t="shared" si="50"/>
        <v xml:space="preserve"> 8" PVC Sewer Pipe, 12' to 14' (Misc Only)</v>
      </c>
      <c r="C1659" s="57" t="str">
        <f t="shared" si="51"/>
        <v>3331.5313</v>
      </c>
      <c r="D1659" s="58" t="s">
        <v>694</v>
      </c>
      <c r="E1659" s="57" t="s">
        <v>11</v>
      </c>
      <c r="F1659" s="57" t="s">
        <v>1725</v>
      </c>
    </row>
    <row r="1660" spans="1:6" ht="30" x14ac:dyDescent="0.25">
      <c r="A1660" s="57" t="s">
        <v>1787</v>
      </c>
      <c r="B1660" s="58" t="str">
        <f t="shared" si="50"/>
        <v xml:space="preserve"> 8" PVC Sewer Pipe, 12' to 14' (Misc Only), CSS Backfill</v>
      </c>
      <c r="C1660" s="57" t="str">
        <f t="shared" si="51"/>
        <v>3331.5314</v>
      </c>
      <c r="D1660" s="58" t="s">
        <v>694</v>
      </c>
      <c r="E1660" s="57" t="s">
        <v>11</v>
      </c>
      <c r="F1660" s="57" t="s">
        <v>1725</v>
      </c>
    </row>
    <row r="1661" spans="1:6" ht="30" x14ac:dyDescent="0.25">
      <c r="A1661" s="57" t="s">
        <v>1788</v>
      </c>
      <c r="B1661" s="58" t="str">
        <f t="shared" si="50"/>
        <v xml:space="preserve"> 8" PVC Sewer Pipe, 12' to 14' (Misc Only), Select Backfill</v>
      </c>
      <c r="C1661" s="57" t="str">
        <f t="shared" si="51"/>
        <v>3331.5315</v>
      </c>
      <c r="D1661" s="58" t="s">
        <v>694</v>
      </c>
      <c r="E1661" s="57" t="s">
        <v>11</v>
      </c>
      <c r="F1661" s="57" t="s">
        <v>1725</v>
      </c>
    </row>
    <row r="1662" spans="1:6" x14ac:dyDescent="0.25">
      <c r="A1662" s="57" t="s">
        <v>1789</v>
      </c>
      <c r="B1662" s="58" t="str">
        <f t="shared" si="50"/>
        <v xml:space="preserve"> 8" PVC Sewer Pipe, 14' to 16' (Misc Only)</v>
      </c>
      <c r="C1662" s="57" t="str">
        <f t="shared" si="51"/>
        <v>3331.5316</v>
      </c>
      <c r="D1662" s="58" t="s">
        <v>694</v>
      </c>
      <c r="E1662" s="57" t="s">
        <v>11</v>
      </c>
      <c r="F1662" s="57" t="s">
        <v>1725</v>
      </c>
    </row>
    <row r="1663" spans="1:6" ht="30" x14ac:dyDescent="0.25">
      <c r="A1663" s="57" t="s">
        <v>1790</v>
      </c>
      <c r="B1663" s="58" t="str">
        <f t="shared" si="50"/>
        <v xml:space="preserve"> 8" PVC Sewer Pipe, 14' to 16' (Misc Only), CSS Backfill</v>
      </c>
      <c r="C1663" s="57" t="str">
        <f t="shared" si="51"/>
        <v>3331.5317</v>
      </c>
      <c r="D1663" s="58" t="s">
        <v>694</v>
      </c>
      <c r="E1663" s="57" t="s">
        <v>11</v>
      </c>
      <c r="F1663" s="57" t="s">
        <v>1725</v>
      </c>
    </row>
    <row r="1664" spans="1:6" ht="30" x14ac:dyDescent="0.25">
      <c r="A1664" s="57" t="s">
        <v>1791</v>
      </c>
      <c r="B1664" s="58" t="str">
        <f t="shared" si="50"/>
        <v xml:space="preserve"> 8" PVC Sewer Pipe, 14' to 16' (Misc Only), Select Backfill</v>
      </c>
      <c r="C1664" s="57" t="str">
        <f t="shared" si="51"/>
        <v>3331.5318</v>
      </c>
      <c r="D1664" s="58" t="s">
        <v>694</v>
      </c>
      <c r="E1664" s="57" t="s">
        <v>11</v>
      </c>
      <c r="F1664" s="57" t="s">
        <v>1725</v>
      </c>
    </row>
    <row r="1665" spans="1:6" x14ac:dyDescent="0.25">
      <c r="A1665" s="57" t="s">
        <v>1792</v>
      </c>
      <c r="B1665" s="58" t="str">
        <f t="shared" si="50"/>
        <v xml:space="preserve"> 8" PVC Sewer Pipe, 16' to 18' (Misc Only)</v>
      </c>
      <c r="C1665" s="57" t="str">
        <f t="shared" si="51"/>
        <v>3331.5319</v>
      </c>
      <c r="D1665" s="58" t="s">
        <v>694</v>
      </c>
      <c r="E1665" s="57" t="s">
        <v>11</v>
      </c>
      <c r="F1665" s="57" t="s">
        <v>1725</v>
      </c>
    </row>
    <row r="1666" spans="1:6" ht="30" x14ac:dyDescent="0.25">
      <c r="A1666" s="57" t="s">
        <v>1793</v>
      </c>
      <c r="B1666" s="58" t="str">
        <f t="shared" si="50"/>
        <v xml:space="preserve"> 8" PVC Sewer Pipe, 16' to 18' (Misc Only), CSS Backfill</v>
      </c>
      <c r="C1666" s="57" t="str">
        <f t="shared" si="51"/>
        <v>3331.5320</v>
      </c>
      <c r="D1666" s="58" t="s">
        <v>694</v>
      </c>
      <c r="E1666" s="57" t="s">
        <v>11</v>
      </c>
      <c r="F1666" s="57" t="s">
        <v>1725</v>
      </c>
    </row>
    <row r="1667" spans="1:6" ht="30" x14ac:dyDescent="0.25">
      <c r="A1667" s="57" t="s">
        <v>1794</v>
      </c>
      <c r="B1667" s="58" t="str">
        <f t="shared" ref="B1667:B1730" si="52">RIGHT(A1667,LEN(A1667)-FIND(" ",A1667))</f>
        <v xml:space="preserve"> 8" PVC Sewer Pipe, 16' to 18' (Misc Only), Select Backfill</v>
      </c>
      <c r="C1667" s="57" t="str">
        <f t="shared" ref="C1667:C1730" si="53">LEFT(A1667,9)</f>
        <v>3331.5321</v>
      </c>
      <c r="D1667" s="58" t="s">
        <v>694</v>
      </c>
      <c r="E1667" s="57" t="s">
        <v>11</v>
      </c>
      <c r="F1667" s="57" t="s">
        <v>1725</v>
      </c>
    </row>
    <row r="1668" spans="1:6" x14ac:dyDescent="0.25">
      <c r="A1668" s="57" t="s">
        <v>1795</v>
      </c>
      <c r="B1668" s="58" t="str">
        <f t="shared" si="52"/>
        <v xml:space="preserve"> 8" DIP Sewer Pipe, 0' to 6' (Misc Only)</v>
      </c>
      <c r="C1668" s="57" t="str">
        <f t="shared" si="53"/>
        <v>3331.5331</v>
      </c>
      <c r="D1668" s="58" t="s">
        <v>694</v>
      </c>
      <c r="E1668" s="57" t="s">
        <v>11</v>
      </c>
      <c r="F1668" s="57" t="s">
        <v>839</v>
      </c>
    </row>
    <row r="1669" spans="1:6" ht="30" x14ac:dyDescent="0.25">
      <c r="A1669" s="57" t="s">
        <v>1796</v>
      </c>
      <c r="B1669" s="58" t="str">
        <f t="shared" si="52"/>
        <v xml:space="preserve"> 8" DIP Sewer Pipe, 0' to 6' (Misc Only), CSS Backfill</v>
      </c>
      <c r="C1669" s="57" t="str">
        <f t="shared" si="53"/>
        <v>3331.5332</v>
      </c>
      <c r="D1669" s="58" t="s">
        <v>694</v>
      </c>
      <c r="E1669" s="57" t="s">
        <v>11</v>
      </c>
      <c r="F1669" s="57" t="s">
        <v>839</v>
      </c>
    </row>
    <row r="1670" spans="1:6" ht="30" x14ac:dyDescent="0.25">
      <c r="A1670" s="57" t="s">
        <v>1797</v>
      </c>
      <c r="B1670" s="58" t="str">
        <f t="shared" si="52"/>
        <v xml:space="preserve"> 8" DIP Sewer Pipe, 0' to 6' (Misc Only), Select Backfill</v>
      </c>
      <c r="C1670" s="57" t="str">
        <f t="shared" si="53"/>
        <v>3331.5333</v>
      </c>
      <c r="D1670" s="58" t="s">
        <v>694</v>
      </c>
      <c r="E1670" s="57" t="s">
        <v>11</v>
      </c>
      <c r="F1670" s="57" t="s">
        <v>839</v>
      </c>
    </row>
    <row r="1671" spans="1:6" x14ac:dyDescent="0.25">
      <c r="A1671" s="57" t="s">
        <v>1798</v>
      </c>
      <c r="B1671" s="58" t="str">
        <f t="shared" si="52"/>
        <v xml:space="preserve"> 8" DIP Sewer Pipe, 6' to 8' (Misc Only)</v>
      </c>
      <c r="C1671" s="57" t="str">
        <f t="shared" si="53"/>
        <v>3331.5334</v>
      </c>
      <c r="D1671" s="58" t="s">
        <v>694</v>
      </c>
      <c r="E1671" s="57" t="s">
        <v>11</v>
      </c>
      <c r="F1671" s="57" t="s">
        <v>839</v>
      </c>
    </row>
    <row r="1672" spans="1:6" ht="30" x14ac:dyDescent="0.25">
      <c r="A1672" s="57" t="s">
        <v>1799</v>
      </c>
      <c r="B1672" s="58" t="str">
        <f t="shared" si="52"/>
        <v xml:space="preserve"> 8" DIP Sewer Pipe, 6' to 8' (Misc Only), CSS Backfill</v>
      </c>
      <c r="C1672" s="57" t="str">
        <f t="shared" si="53"/>
        <v>3331.5335</v>
      </c>
      <c r="D1672" s="58" t="s">
        <v>694</v>
      </c>
      <c r="E1672" s="57" t="s">
        <v>11</v>
      </c>
      <c r="F1672" s="57" t="s">
        <v>839</v>
      </c>
    </row>
    <row r="1673" spans="1:6" ht="30" x14ac:dyDescent="0.25">
      <c r="A1673" s="57" t="s">
        <v>1800</v>
      </c>
      <c r="B1673" s="58" t="str">
        <f t="shared" si="52"/>
        <v xml:space="preserve"> 8" DIP Sewer Pipe, 6' to 8' (Misc Only), Select Backfill</v>
      </c>
      <c r="C1673" s="57" t="str">
        <f t="shared" si="53"/>
        <v>3331.5336</v>
      </c>
      <c r="D1673" s="58" t="s">
        <v>694</v>
      </c>
      <c r="E1673" s="57" t="s">
        <v>11</v>
      </c>
      <c r="F1673" s="57" t="s">
        <v>839</v>
      </c>
    </row>
    <row r="1674" spans="1:6" x14ac:dyDescent="0.25">
      <c r="A1674" s="57" t="s">
        <v>1801</v>
      </c>
      <c r="B1674" s="58" t="str">
        <f t="shared" si="52"/>
        <v xml:space="preserve"> 8" DIP Sewer Pipe, 8' to 10' (Misc Only)</v>
      </c>
      <c r="C1674" s="57" t="str">
        <f t="shared" si="53"/>
        <v>3331.5337</v>
      </c>
      <c r="D1674" s="58" t="s">
        <v>694</v>
      </c>
      <c r="E1674" s="57" t="s">
        <v>11</v>
      </c>
      <c r="F1674" s="57" t="s">
        <v>839</v>
      </c>
    </row>
    <row r="1675" spans="1:6" ht="30" x14ac:dyDescent="0.25">
      <c r="A1675" s="57" t="s">
        <v>1802</v>
      </c>
      <c r="B1675" s="58" t="str">
        <f t="shared" si="52"/>
        <v xml:space="preserve"> 8" DIP Sewer Pipe, 8' to 10' (Misc Only), CSS Backfill</v>
      </c>
      <c r="C1675" s="57" t="str">
        <f t="shared" si="53"/>
        <v>3331.5338</v>
      </c>
      <c r="D1675" s="58" t="s">
        <v>694</v>
      </c>
      <c r="E1675" s="57" t="s">
        <v>11</v>
      </c>
      <c r="F1675" s="57" t="s">
        <v>839</v>
      </c>
    </row>
    <row r="1676" spans="1:6" ht="30" x14ac:dyDescent="0.25">
      <c r="A1676" s="57" t="s">
        <v>1803</v>
      </c>
      <c r="B1676" s="58" t="str">
        <f t="shared" si="52"/>
        <v xml:space="preserve"> 8" DIP Sewer Pipe, 8' to 10' (Misc Only), Select Backfill</v>
      </c>
      <c r="C1676" s="57" t="str">
        <f t="shared" si="53"/>
        <v>3331.5339</v>
      </c>
      <c r="D1676" s="58" t="s">
        <v>694</v>
      </c>
      <c r="E1676" s="57" t="s">
        <v>11</v>
      </c>
      <c r="F1676" s="57" t="s">
        <v>839</v>
      </c>
    </row>
    <row r="1677" spans="1:6" x14ac:dyDescent="0.25">
      <c r="A1677" s="57" t="s">
        <v>1804</v>
      </c>
      <c r="B1677" s="58" t="str">
        <f t="shared" si="52"/>
        <v xml:space="preserve"> 8" DIP Sewer Pipe, 10' to 12' (Misc Only)</v>
      </c>
      <c r="C1677" s="57" t="str">
        <f t="shared" si="53"/>
        <v>3331.5340</v>
      </c>
      <c r="D1677" s="58" t="s">
        <v>694</v>
      </c>
      <c r="E1677" s="57" t="s">
        <v>11</v>
      </c>
      <c r="F1677" s="57" t="s">
        <v>839</v>
      </c>
    </row>
    <row r="1678" spans="1:6" ht="30" x14ac:dyDescent="0.25">
      <c r="A1678" s="57" t="s">
        <v>1805</v>
      </c>
      <c r="B1678" s="58" t="str">
        <f t="shared" si="52"/>
        <v xml:space="preserve"> 8" DIP Sewer Pipe, 10' to 12' (Misc Only), CSS Backfill</v>
      </c>
      <c r="C1678" s="57" t="str">
        <f t="shared" si="53"/>
        <v>3331.5341</v>
      </c>
      <c r="D1678" s="58" t="s">
        <v>694</v>
      </c>
      <c r="E1678" s="57" t="s">
        <v>11</v>
      </c>
      <c r="F1678" s="57" t="s">
        <v>839</v>
      </c>
    </row>
    <row r="1679" spans="1:6" ht="30" x14ac:dyDescent="0.25">
      <c r="A1679" s="57" t="s">
        <v>1806</v>
      </c>
      <c r="B1679" s="58" t="str">
        <f t="shared" si="52"/>
        <v xml:space="preserve"> 8" DIP Sewer Pipe, 10' to 12' (Misc Only), Select Backfill</v>
      </c>
      <c r="C1679" s="57" t="str">
        <f t="shared" si="53"/>
        <v>3331.5342</v>
      </c>
      <c r="D1679" s="58" t="s">
        <v>694</v>
      </c>
      <c r="E1679" s="57" t="s">
        <v>11</v>
      </c>
      <c r="F1679" s="57" t="s">
        <v>839</v>
      </c>
    </row>
    <row r="1680" spans="1:6" x14ac:dyDescent="0.25">
      <c r="A1680" s="57" t="s">
        <v>1807</v>
      </c>
      <c r="B1680" s="58" t="str">
        <f t="shared" si="52"/>
        <v xml:space="preserve"> 8" DIP Sewer Pipe, 12' to 14' (Misc Only)</v>
      </c>
      <c r="C1680" s="57" t="str">
        <f t="shared" si="53"/>
        <v>3331.5343</v>
      </c>
      <c r="D1680" s="58" t="s">
        <v>694</v>
      </c>
      <c r="E1680" s="57" t="s">
        <v>11</v>
      </c>
      <c r="F1680" s="57" t="s">
        <v>839</v>
      </c>
    </row>
    <row r="1681" spans="1:6" ht="30" x14ac:dyDescent="0.25">
      <c r="A1681" s="57" t="s">
        <v>1808</v>
      </c>
      <c r="B1681" s="58" t="str">
        <f t="shared" si="52"/>
        <v xml:space="preserve"> 8" DIP Sewer Pipe, 12' to 14' (Misc Only), CSS Backfill</v>
      </c>
      <c r="C1681" s="57" t="str">
        <f t="shared" si="53"/>
        <v>3331.5344</v>
      </c>
      <c r="D1681" s="58" t="s">
        <v>694</v>
      </c>
      <c r="E1681" s="57" t="s">
        <v>11</v>
      </c>
      <c r="F1681" s="57" t="s">
        <v>839</v>
      </c>
    </row>
    <row r="1682" spans="1:6" ht="30" x14ac:dyDescent="0.25">
      <c r="A1682" s="57" t="s">
        <v>1809</v>
      </c>
      <c r="B1682" s="58" t="str">
        <f t="shared" si="52"/>
        <v xml:space="preserve"> 8" DIP Sewer Pipe, 12' to 14' (Misc Only), Select Backfill</v>
      </c>
      <c r="C1682" s="57" t="str">
        <f t="shared" si="53"/>
        <v>3331.5345</v>
      </c>
      <c r="D1682" s="58" t="s">
        <v>694</v>
      </c>
      <c r="E1682" s="57" t="s">
        <v>11</v>
      </c>
      <c r="F1682" s="57" t="s">
        <v>839</v>
      </c>
    </row>
    <row r="1683" spans="1:6" x14ac:dyDescent="0.25">
      <c r="A1683" s="57" t="s">
        <v>1810</v>
      </c>
      <c r="B1683" s="58" t="str">
        <f t="shared" si="52"/>
        <v xml:space="preserve"> 8" DIP Sewer Pipe, 14' to 16' (Misc Only)</v>
      </c>
      <c r="C1683" s="57" t="str">
        <f t="shared" si="53"/>
        <v>3331.5346</v>
      </c>
      <c r="D1683" s="58" t="s">
        <v>694</v>
      </c>
      <c r="E1683" s="57" t="s">
        <v>11</v>
      </c>
      <c r="F1683" s="57" t="s">
        <v>839</v>
      </c>
    </row>
    <row r="1684" spans="1:6" ht="30" x14ac:dyDescent="0.25">
      <c r="A1684" s="57" t="s">
        <v>1811</v>
      </c>
      <c r="B1684" s="58" t="str">
        <f t="shared" si="52"/>
        <v xml:space="preserve"> 8" DIP Sewer Pipe, 14' to 16' (Misc Only), CSS Backfill</v>
      </c>
      <c r="C1684" s="57" t="str">
        <f t="shared" si="53"/>
        <v>3331.5347</v>
      </c>
      <c r="D1684" s="58" t="s">
        <v>694</v>
      </c>
      <c r="E1684" s="57" t="s">
        <v>11</v>
      </c>
      <c r="F1684" s="57" t="s">
        <v>839</v>
      </c>
    </row>
    <row r="1685" spans="1:6" ht="30" x14ac:dyDescent="0.25">
      <c r="A1685" s="57" t="s">
        <v>1812</v>
      </c>
      <c r="B1685" s="58" t="str">
        <f t="shared" si="52"/>
        <v xml:space="preserve"> 8" DIP Sewer Pipe, 14' to 16' (Misc Only), Select Backfill</v>
      </c>
      <c r="C1685" s="57" t="str">
        <f t="shared" si="53"/>
        <v>3331.5348</v>
      </c>
      <c r="D1685" s="58" t="s">
        <v>694</v>
      </c>
      <c r="E1685" s="57" t="s">
        <v>11</v>
      </c>
      <c r="F1685" s="57" t="s">
        <v>839</v>
      </c>
    </row>
    <row r="1686" spans="1:6" x14ac:dyDescent="0.25">
      <c r="A1686" s="57" t="s">
        <v>1813</v>
      </c>
      <c r="B1686" s="58" t="str">
        <f t="shared" si="52"/>
        <v xml:space="preserve"> 8" DIP Sewer Pipe, 16' to 18' (Misc Only)</v>
      </c>
      <c r="C1686" s="57" t="str">
        <f t="shared" si="53"/>
        <v>3331.5349</v>
      </c>
      <c r="D1686" s="58" t="s">
        <v>694</v>
      </c>
      <c r="E1686" s="57" t="s">
        <v>11</v>
      </c>
      <c r="F1686" s="57" t="s">
        <v>839</v>
      </c>
    </row>
    <row r="1687" spans="1:6" ht="30" x14ac:dyDescent="0.25">
      <c r="A1687" s="57" t="s">
        <v>1814</v>
      </c>
      <c r="B1687" s="58" t="str">
        <f t="shared" si="52"/>
        <v xml:space="preserve"> 8" DIP Sewer Pipe, 16' to 18' (Misc Only), CSS Backfill</v>
      </c>
      <c r="C1687" s="57" t="str">
        <f t="shared" si="53"/>
        <v>3331.5350</v>
      </c>
      <c r="D1687" s="58" t="s">
        <v>694</v>
      </c>
      <c r="E1687" s="57" t="s">
        <v>11</v>
      </c>
      <c r="F1687" s="57" t="s">
        <v>839</v>
      </c>
    </row>
    <row r="1688" spans="1:6" ht="30" x14ac:dyDescent="0.25">
      <c r="A1688" s="57" t="s">
        <v>1815</v>
      </c>
      <c r="B1688" s="58" t="str">
        <f t="shared" si="52"/>
        <v xml:space="preserve"> 8" DIP Sewer Pipe, 16' to 18' (Misc Only), Select Backfill</v>
      </c>
      <c r="C1688" s="57" t="str">
        <f t="shared" si="53"/>
        <v>3331.5351</v>
      </c>
      <c r="D1688" s="58" t="s">
        <v>694</v>
      </c>
      <c r="E1688" s="57" t="s">
        <v>11</v>
      </c>
      <c r="F1688" s="57" t="s">
        <v>839</v>
      </c>
    </row>
    <row r="1689" spans="1:6" x14ac:dyDescent="0.25">
      <c r="A1689" s="57" t="s">
        <v>1816</v>
      </c>
      <c r="B1689" s="58" t="str">
        <f t="shared" si="52"/>
        <v xml:space="preserve"> 8" DIP Sewer Pipe, 18' to 20' (Misc Only)</v>
      </c>
      <c r="C1689" s="57" t="str">
        <f t="shared" si="53"/>
        <v>3331.5352</v>
      </c>
      <c r="D1689" s="58" t="s">
        <v>694</v>
      </c>
      <c r="E1689" s="57" t="s">
        <v>11</v>
      </c>
      <c r="F1689" s="57" t="s">
        <v>839</v>
      </c>
    </row>
    <row r="1690" spans="1:6" ht="30" x14ac:dyDescent="0.25">
      <c r="A1690" s="57" t="s">
        <v>1817</v>
      </c>
      <c r="B1690" s="58" t="str">
        <f t="shared" si="52"/>
        <v xml:space="preserve"> 8" DIP Sewer Pipe, 18' to 20' (Misc Only), CSS Backfill</v>
      </c>
      <c r="C1690" s="57" t="str">
        <f t="shared" si="53"/>
        <v>3331.5353</v>
      </c>
      <c r="D1690" s="58" t="s">
        <v>694</v>
      </c>
      <c r="E1690" s="57" t="s">
        <v>11</v>
      </c>
      <c r="F1690" s="57" t="s">
        <v>839</v>
      </c>
    </row>
    <row r="1691" spans="1:6" ht="30" x14ac:dyDescent="0.25">
      <c r="A1691" s="57" t="s">
        <v>1818</v>
      </c>
      <c r="B1691" s="58" t="str">
        <f t="shared" si="52"/>
        <v xml:space="preserve"> 8" DIP Sewer Pipe, 18' to 20' (Misc Only), Select Backfill</v>
      </c>
      <c r="C1691" s="57" t="str">
        <f t="shared" si="53"/>
        <v>3331.5354</v>
      </c>
      <c r="D1691" s="58" t="s">
        <v>694</v>
      </c>
      <c r="E1691" s="57" t="s">
        <v>11</v>
      </c>
      <c r="F1691" s="57" t="s">
        <v>839</v>
      </c>
    </row>
    <row r="1692" spans="1:6" x14ac:dyDescent="0.25">
      <c r="A1692" s="57" t="s">
        <v>1819</v>
      </c>
      <c r="B1692" s="58" t="str">
        <f t="shared" si="52"/>
        <v xml:space="preserve"> 10" PVC Sewer Pipe, 0' to 6' (Misc Only)</v>
      </c>
      <c r="C1692" s="57" t="str">
        <f t="shared" si="53"/>
        <v>3331.5401</v>
      </c>
      <c r="D1692" s="58" t="s">
        <v>694</v>
      </c>
      <c r="E1692" s="57" t="s">
        <v>11</v>
      </c>
      <c r="F1692" s="57" t="s">
        <v>1725</v>
      </c>
    </row>
    <row r="1693" spans="1:6" ht="30" x14ac:dyDescent="0.25">
      <c r="A1693" s="57" t="s">
        <v>1820</v>
      </c>
      <c r="B1693" s="58" t="str">
        <f t="shared" si="52"/>
        <v xml:space="preserve"> 10" PVC Sewer Pipe, 0' to 6' (Misc Only), CSS Backfill</v>
      </c>
      <c r="C1693" s="57" t="str">
        <f t="shared" si="53"/>
        <v>3331.5402</v>
      </c>
      <c r="D1693" s="58" t="s">
        <v>694</v>
      </c>
      <c r="E1693" s="57" t="s">
        <v>11</v>
      </c>
      <c r="F1693" s="57" t="s">
        <v>1725</v>
      </c>
    </row>
    <row r="1694" spans="1:6" ht="30" x14ac:dyDescent="0.25">
      <c r="A1694" s="57" t="s">
        <v>1821</v>
      </c>
      <c r="B1694" s="58" t="str">
        <f t="shared" si="52"/>
        <v xml:space="preserve"> 10" PVC Sewer Pipe, 0' to 6' (Misc Only), Select Backfill</v>
      </c>
      <c r="C1694" s="57" t="str">
        <f t="shared" si="53"/>
        <v>3331.5403</v>
      </c>
      <c r="D1694" s="58" t="s">
        <v>694</v>
      </c>
      <c r="E1694" s="57" t="s">
        <v>11</v>
      </c>
      <c r="F1694" s="57" t="s">
        <v>1725</v>
      </c>
    </row>
    <row r="1695" spans="1:6" x14ac:dyDescent="0.25">
      <c r="A1695" s="57" t="s">
        <v>1822</v>
      </c>
      <c r="B1695" s="58" t="str">
        <f t="shared" si="52"/>
        <v xml:space="preserve"> 10" PVC Sewer Pipe, 6' to 8' (Misc Only)</v>
      </c>
      <c r="C1695" s="57" t="str">
        <f t="shared" si="53"/>
        <v>3331.5404</v>
      </c>
      <c r="D1695" s="58" t="s">
        <v>694</v>
      </c>
      <c r="E1695" s="57" t="s">
        <v>11</v>
      </c>
      <c r="F1695" s="57" t="s">
        <v>1725</v>
      </c>
    </row>
    <row r="1696" spans="1:6" ht="30" x14ac:dyDescent="0.25">
      <c r="A1696" s="57" t="s">
        <v>1823</v>
      </c>
      <c r="B1696" s="58" t="str">
        <f t="shared" si="52"/>
        <v xml:space="preserve"> 10" PVC Sewer Pipe, 6' to 8' (Misc Only), CSS Backfill</v>
      </c>
      <c r="C1696" s="57" t="str">
        <f t="shared" si="53"/>
        <v>3331.5405</v>
      </c>
      <c r="D1696" s="58" t="s">
        <v>694</v>
      </c>
      <c r="E1696" s="57" t="s">
        <v>11</v>
      </c>
      <c r="F1696" s="57" t="s">
        <v>1725</v>
      </c>
    </row>
    <row r="1697" spans="1:6" ht="30" x14ac:dyDescent="0.25">
      <c r="A1697" s="57" t="s">
        <v>1824</v>
      </c>
      <c r="B1697" s="58" t="str">
        <f t="shared" si="52"/>
        <v xml:space="preserve"> 10" PVC Sewer Pipe, 6' to 8' (Misc Only), Select Backfill</v>
      </c>
      <c r="C1697" s="57" t="str">
        <f t="shared" si="53"/>
        <v>3331.5406</v>
      </c>
      <c r="D1697" s="58" t="s">
        <v>694</v>
      </c>
      <c r="E1697" s="57" t="s">
        <v>11</v>
      </c>
      <c r="F1697" s="57" t="s">
        <v>1725</v>
      </c>
    </row>
    <row r="1698" spans="1:6" x14ac:dyDescent="0.25">
      <c r="A1698" s="57" t="s">
        <v>1825</v>
      </c>
      <c r="B1698" s="58" t="str">
        <f t="shared" si="52"/>
        <v xml:space="preserve"> 10" PVC Sewer Pipe, 8' to 10' (Misc Only)</v>
      </c>
      <c r="C1698" s="57" t="str">
        <f t="shared" si="53"/>
        <v>3331.5407</v>
      </c>
      <c r="D1698" s="58" t="s">
        <v>694</v>
      </c>
      <c r="E1698" s="57" t="s">
        <v>11</v>
      </c>
      <c r="F1698" s="57" t="s">
        <v>1725</v>
      </c>
    </row>
    <row r="1699" spans="1:6" ht="30" x14ac:dyDescent="0.25">
      <c r="A1699" s="57" t="s">
        <v>1826</v>
      </c>
      <c r="B1699" s="58" t="str">
        <f t="shared" si="52"/>
        <v xml:space="preserve"> 10" PVC Sewer Pipe, 8' to 10' (Misc Only), CSS Backfill</v>
      </c>
      <c r="C1699" s="57" t="str">
        <f t="shared" si="53"/>
        <v>3331.5408</v>
      </c>
      <c r="D1699" s="58" t="s">
        <v>694</v>
      </c>
      <c r="E1699" s="57" t="s">
        <v>11</v>
      </c>
      <c r="F1699" s="57" t="s">
        <v>1725</v>
      </c>
    </row>
    <row r="1700" spans="1:6" ht="30" x14ac:dyDescent="0.25">
      <c r="A1700" s="57" t="s">
        <v>1827</v>
      </c>
      <c r="B1700" s="58" t="str">
        <f t="shared" si="52"/>
        <v xml:space="preserve"> 10" PVC Sewer Pipe, 8' to 10' (Misc Only), Select Backfill</v>
      </c>
      <c r="C1700" s="57" t="str">
        <f t="shared" si="53"/>
        <v>3331.5409</v>
      </c>
      <c r="D1700" s="58" t="s">
        <v>694</v>
      </c>
      <c r="E1700" s="57" t="s">
        <v>11</v>
      </c>
      <c r="F1700" s="57" t="s">
        <v>1725</v>
      </c>
    </row>
    <row r="1701" spans="1:6" x14ac:dyDescent="0.25">
      <c r="A1701" s="57" t="s">
        <v>1828</v>
      </c>
      <c r="B1701" s="58" t="str">
        <f t="shared" si="52"/>
        <v xml:space="preserve"> 10" PVC Sewer Pipe, 10' to 12' (Misc Only)</v>
      </c>
      <c r="C1701" s="57" t="str">
        <f t="shared" si="53"/>
        <v>3331.5410</v>
      </c>
      <c r="D1701" s="58" t="s">
        <v>694</v>
      </c>
      <c r="E1701" s="57" t="s">
        <v>11</v>
      </c>
      <c r="F1701" s="57" t="s">
        <v>1725</v>
      </c>
    </row>
    <row r="1702" spans="1:6" ht="30" x14ac:dyDescent="0.25">
      <c r="A1702" s="57" t="s">
        <v>1829</v>
      </c>
      <c r="B1702" s="58" t="str">
        <f t="shared" si="52"/>
        <v xml:space="preserve"> 10" PVC Sewer Pipe, 10' to 12' (Misc Only), CSS Backfill</v>
      </c>
      <c r="C1702" s="57" t="str">
        <f t="shared" si="53"/>
        <v>3331.5411</v>
      </c>
      <c r="D1702" s="58" t="s">
        <v>694</v>
      </c>
      <c r="E1702" s="57" t="s">
        <v>11</v>
      </c>
      <c r="F1702" s="57" t="s">
        <v>1725</v>
      </c>
    </row>
    <row r="1703" spans="1:6" ht="30" x14ac:dyDescent="0.25">
      <c r="A1703" s="57" t="s">
        <v>1830</v>
      </c>
      <c r="B1703" s="58" t="str">
        <f t="shared" si="52"/>
        <v xml:space="preserve"> 10" PVC Sewer Pipe, 10' to 12' (Misc Only), Select Backfill</v>
      </c>
      <c r="C1703" s="57" t="str">
        <f t="shared" si="53"/>
        <v>3331.5412</v>
      </c>
      <c r="D1703" s="58" t="s">
        <v>694</v>
      </c>
      <c r="E1703" s="57" t="s">
        <v>11</v>
      </c>
      <c r="F1703" s="57" t="s">
        <v>1725</v>
      </c>
    </row>
    <row r="1704" spans="1:6" x14ac:dyDescent="0.25">
      <c r="A1704" s="57" t="s">
        <v>1831</v>
      </c>
      <c r="B1704" s="58" t="str">
        <f t="shared" si="52"/>
        <v xml:space="preserve"> 10" PVC Sewer Pipe, 12' to 14' (Misc Only)</v>
      </c>
      <c r="C1704" s="57" t="str">
        <f t="shared" si="53"/>
        <v>3331.5413</v>
      </c>
      <c r="D1704" s="58" t="s">
        <v>694</v>
      </c>
      <c r="E1704" s="57" t="s">
        <v>11</v>
      </c>
      <c r="F1704" s="57" t="s">
        <v>1725</v>
      </c>
    </row>
    <row r="1705" spans="1:6" ht="30" x14ac:dyDescent="0.25">
      <c r="A1705" s="57" t="s">
        <v>1832</v>
      </c>
      <c r="B1705" s="58" t="str">
        <f t="shared" si="52"/>
        <v xml:space="preserve"> 10" PVC Sewer Pipe, 12' to 14' (Misc Only), CSS Backfill</v>
      </c>
      <c r="C1705" s="57" t="str">
        <f t="shared" si="53"/>
        <v>3331.5414</v>
      </c>
      <c r="D1705" s="58" t="s">
        <v>694</v>
      </c>
      <c r="E1705" s="57" t="s">
        <v>11</v>
      </c>
      <c r="F1705" s="57" t="s">
        <v>1725</v>
      </c>
    </row>
    <row r="1706" spans="1:6" ht="30" x14ac:dyDescent="0.25">
      <c r="A1706" s="57" t="s">
        <v>1833</v>
      </c>
      <c r="B1706" s="58" t="str">
        <f t="shared" si="52"/>
        <v xml:space="preserve"> 10" PVC Sewer Pipe, 12' to 14' (Misc Only), Select Backfill</v>
      </c>
      <c r="C1706" s="57" t="str">
        <f t="shared" si="53"/>
        <v>3331.5415</v>
      </c>
      <c r="D1706" s="58" t="s">
        <v>694</v>
      </c>
      <c r="E1706" s="57" t="s">
        <v>11</v>
      </c>
      <c r="F1706" s="57" t="s">
        <v>1725</v>
      </c>
    </row>
    <row r="1707" spans="1:6" x14ac:dyDescent="0.25">
      <c r="A1707" s="57" t="s">
        <v>1834</v>
      </c>
      <c r="B1707" s="58" t="str">
        <f t="shared" si="52"/>
        <v xml:space="preserve"> 10" PVC Sewer Pipe, 14' to 16' (Misc Only)</v>
      </c>
      <c r="C1707" s="57" t="str">
        <f t="shared" si="53"/>
        <v>3331.5416</v>
      </c>
      <c r="D1707" s="58" t="s">
        <v>694</v>
      </c>
      <c r="E1707" s="57" t="s">
        <v>11</v>
      </c>
      <c r="F1707" s="57" t="s">
        <v>1725</v>
      </c>
    </row>
    <row r="1708" spans="1:6" ht="30" x14ac:dyDescent="0.25">
      <c r="A1708" s="57" t="s">
        <v>1835</v>
      </c>
      <c r="B1708" s="58" t="str">
        <f t="shared" si="52"/>
        <v xml:space="preserve"> 10" PVC Sewer Pipe, 14' to 16' (Misc Only), CSS Backfill</v>
      </c>
      <c r="C1708" s="57" t="str">
        <f t="shared" si="53"/>
        <v>3331.5417</v>
      </c>
      <c r="D1708" s="58" t="s">
        <v>694</v>
      </c>
      <c r="E1708" s="57" t="s">
        <v>11</v>
      </c>
      <c r="F1708" s="57" t="s">
        <v>1725</v>
      </c>
    </row>
    <row r="1709" spans="1:6" ht="30" x14ac:dyDescent="0.25">
      <c r="A1709" s="57" t="s">
        <v>1836</v>
      </c>
      <c r="B1709" s="58" t="str">
        <f t="shared" si="52"/>
        <v xml:space="preserve"> 10" PVC Sewer Pipe, 14' to 16' (Misc Only), Select Backfill</v>
      </c>
      <c r="C1709" s="57" t="str">
        <f t="shared" si="53"/>
        <v>3331.5418</v>
      </c>
      <c r="D1709" s="58" t="s">
        <v>694</v>
      </c>
      <c r="E1709" s="57" t="s">
        <v>11</v>
      </c>
      <c r="F1709" s="57" t="s">
        <v>1725</v>
      </c>
    </row>
    <row r="1710" spans="1:6" x14ac:dyDescent="0.25">
      <c r="A1710" s="57" t="s">
        <v>1837</v>
      </c>
      <c r="B1710" s="58" t="str">
        <f t="shared" si="52"/>
        <v xml:space="preserve"> 10" PVC Sewer Pipe, 16' to 18' (Misc Only)</v>
      </c>
      <c r="C1710" s="57" t="str">
        <f t="shared" si="53"/>
        <v>3331.5419</v>
      </c>
      <c r="D1710" s="58" t="s">
        <v>694</v>
      </c>
      <c r="E1710" s="57" t="s">
        <v>11</v>
      </c>
      <c r="F1710" s="57" t="s">
        <v>1725</v>
      </c>
    </row>
    <row r="1711" spans="1:6" ht="30" x14ac:dyDescent="0.25">
      <c r="A1711" s="57" t="s">
        <v>1838</v>
      </c>
      <c r="B1711" s="58" t="str">
        <f t="shared" si="52"/>
        <v xml:space="preserve"> 10" PVC Sewer Pipe, 16' to 18' (Misc Only), CSS Backfill</v>
      </c>
      <c r="C1711" s="57" t="str">
        <f t="shared" si="53"/>
        <v>3331.5420</v>
      </c>
      <c r="D1711" s="58" t="s">
        <v>694</v>
      </c>
      <c r="E1711" s="57" t="s">
        <v>11</v>
      </c>
      <c r="F1711" s="57" t="s">
        <v>1725</v>
      </c>
    </row>
    <row r="1712" spans="1:6" ht="30" x14ac:dyDescent="0.25">
      <c r="A1712" s="57" t="s">
        <v>1839</v>
      </c>
      <c r="B1712" s="58" t="str">
        <f t="shared" si="52"/>
        <v xml:space="preserve"> 10" PVC Sewer Pipe, 16' to 18' (Misc Only), Select Backfill</v>
      </c>
      <c r="C1712" s="57" t="str">
        <f t="shared" si="53"/>
        <v>3331.5421</v>
      </c>
      <c r="D1712" s="58" t="s">
        <v>694</v>
      </c>
      <c r="E1712" s="57" t="s">
        <v>11</v>
      </c>
      <c r="F1712" s="57" t="s">
        <v>1725</v>
      </c>
    </row>
    <row r="1713" spans="1:6" x14ac:dyDescent="0.25">
      <c r="A1713" s="57" t="s">
        <v>1840</v>
      </c>
      <c r="B1713" s="58" t="str">
        <f t="shared" si="52"/>
        <v xml:space="preserve"> 10" DIP Sewer, 0' to 6' (Misc Only)</v>
      </c>
      <c r="C1713" s="57" t="str">
        <f t="shared" si="53"/>
        <v>3331.5431</v>
      </c>
      <c r="D1713" s="58" t="s">
        <v>694</v>
      </c>
      <c r="E1713" s="57" t="s">
        <v>11</v>
      </c>
      <c r="F1713" s="57" t="s">
        <v>839</v>
      </c>
    </row>
    <row r="1714" spans="1:6" x14ac:dyDescent="0.25">
      <c r="A1714" s="57" t="s">
        <v>1841</v>
      </c>
      <c r="B1714" s="58" t="str">
        <f t="shared" si="52"/>
        <v xml:space="preserve"> 10" DIP Sewer, 0' to 6' (Misc Only), CSS Backfill</v>
      </c>
      <c r="C1714" s="57" t="str">
        <f t="shared" si="53"/>
        <v>3331.5432</v>
      </c>
      <c r="D1714" s="58" t="s">
        <v>694</v>
      </c>
      <c r="E1714" s="57" t="s">
        <v>11</v>
      </c>
      <c r="F1714" s="57" t="s">
        <v>839</v>
      </c>
    </row>
    <row r="1715" spans="1:6" ht="30" x14ac:dyDescent="0.25">
      <c r="A1715" s="57" t="s">
        <v>1842</v>
      </c>
      <c r="B1715" s="58" t="str">
        <f t="shared" si="52"/>
        <v xml:space="preserve"> 10" DIP Sewer, 0' to 6' (Misc Only), Select Backfill</v>
      </c>
      <c r="C1715" s="57" t="str">
        <f t="shared" si="53"/>
        <v>3331.5433</v>
      </c>
      <c r="D1715" s="58" t="s">
        <v>694</v>
      </c>
      <c r="E1715" s="57" t="s">
        <v>11</v>
      </c>
      <c r="F1715" s="57" t="s">
        <v>839</v>
      </c>
    </row>
    <row r="1716" spans="1:6" x14ac:dyDescent="0.25">
      <c r="A1716" s="57" t="s">
        <v>1843</v>
      </c>
      <c r="B1716" s="58" t="str">
        <f t="shared" si="52"/>
        <v xml:space="preserve"> 10" DIP Sewer, 6' to 8' (Misc Only)</v>
      </c>
      <c r="C1716" s="57" t="str">
        <f t="shared" si="53"/>
        <v>3331.5434</v>
      </c>
      <c r="D1716" s="58" t="s">
        <v>694</v>
      </c>
      <c r="E1716" s="57" t="s">
        <v>11</v>
      </c>
      <c r="F1716" s="57" t="s">
        <v>839</v>
      </c>
    </row>
    <row r="1717" spans="1:6" x14ac:dyDescent="0.25">
      <c r="A1717" s="57" t="s">
        <v>1844</v>
      </c>
      <c r="B1717" s="58" t="str">
        <f t="shared" si="52"/>
        <v xml:space="preserve"> 10" DIP Sewer, 6' to 8' (Misc Only), CSS Backfill</v>
      </c>
      <c r="C1717" s="57" t="str">
        <f t="shared" si="53"/>
        <v>3331.5435</v>
      </c>
      <c r="D1717" s="58" t="s">
        <v>694</v>
      </c>
      <c r="E1717" s="57" t="s">
        <v>11</v>
      </c>
      <c r="F1717" s="57" t="s">
        <v>839</v>
      </c>
    </row>
    <row r="1718" spans="1:6" ht="30" x14ac:dyDescent="0.25">
      <c r="A1718" s="57" t="s">
        <v>1845</v>
      </c>
      <c r="B1718" s="58" t="str">
        <f t="shared" si="52"/>
        <v xml:space="preserve"> 10" DIP Sewer, 6' to 8' (Misc Only), Select Backfill</v>
      </c>
      <c r="C1718" s="57" t="str">
        <f t="shared" si="53"/>
        <v>3331.5436</v>
      </c>
      <c r="D1718" s="58" t="s">
        <v>694</v>
      </c>
      <c r="E1718" s="57" t="s">
        <v>11</v>
      </c>
      <c r="F1718" s="57" t="s">
        <v>839</v>
      </c>
    </row>
    <row r="1719" spans="1:6" x14ac:dyDescent="0.25">
      <c r="A1719" s="57" t="s">
        <v>1846</v>
      </c>
      <c r="B1719" s="58" t="str">
        <f t="shared" si="52"/>
        <v xml:space="preserve"> 10" DIP Sewer, 8' to 10' (Misc Only)</v>
      </c>
      <c r="C1719" s="57" t="str">
        <f t="shared" si="53"/>
        <v>3331.5437</v>
      </c>
      <c r="D1719" s="58" t="s">
        <v>694</v>
      </c>
      <c r="E1719" s="57" t="s">
        <v>11</v>
      </c>
      <c r="F1719" s="57" t="s">
        <v>839</v>
      </c>
    </row>
    <row r="1720" spans="1:6" ht="30" x14ac:dyDescent="0.25">
      <c r="A1720" s="57" t="s">
        <v>1847</v>
      </c>
      <c r="B1720" s="58" t="str">
        <f t="shared" si="52"/>
        <v xml:space="preserve"> 10" DIP Sewer, 8' to 10' (Misc Only), CSS Backfill</v>
      </c>
      <c r="C1720" s="57" t="str">
        <f t="shared" si="53"/>
        <v>3331.5438</v>
      </c>
      <c r="D1720" s="58" t="s">
        <v>694</v>
      </c>
      <c r="E1720" s="57" t="s">
        <v>11</v>
      </c>
      <c r="F1720" s="57" t="s">
        <v>839</v>
      </c>
    </row>
    <row r="1721" spans="1:6" ht="30" x14ac:dyDescent="0.25">
      <c r="A1721" s="57" t="s">
        <v>1848</v>
      </c>
      <c r="B1721" s="58" t="str">
        <f t="shared" si="52"/>
        <v xml:space="preserve"> 10" DIP Sewer, 8' to 10' (Misc Only), Select Backfill</v>
      </c>
      <c r="C1721" s="57" t="str">
        <f t="shared" si="53"/>
        <v>3331.5439</v>
      </c>
      <c r="D1721" s="58" t="s">
        <v>694</v>
      </c>
      <c r="E1721" s="57" t="s">
        <v>11</v>
      </c>
      <c r="F1721" s="57" t="s">
        <v>839</v>
      </c>
    </row>
    <row r="1722" spans="1:6" x14ac:dyDescent="0.25">
      <c r="A1722" s="57" t="s">
        <v>1849</v>
      </c>
      <c r="B1722" s="58" t="str">
        <f t="shared" si="52"/>
        <v xml:space="preserve"> 10" DIP Sewer, 10' to 12' (Misc Only)</v>
      </c>
      <c r="C1722" s="57" t="str">
        <f t="shared" si="53"/>
        <v>3331.5440</v>
      </c>
      <c r="D1722" s="58" t="s">
        <v>694</v>
      </c>
      <c r="E1722" s="57" t="s">
        <v>11</v>
      </c>
      <c r="F1722" s="57" t="s">
        <v>839</v>
      </c>
    </row>
    <row r="1723" spans="1:6" ht="30" x14ac:dyDescent="0.25">
      <c r="A1723" s="57" t="s">
        <v>1850</v>
      </c>
      <c r="B1723" s="58" t="str">
        <f t="shared" si="52"/>
        <v xml:space="preserve"> 10" DIP Sewer, 10' to 12' (Misc Only), CSS Backfill</v>
      </c>
      <c r="C1723" s="57" t="str">
        <f t="shared" si="53"/>
        <v>3331.5441</v>
      </c>
      <c r="D1723" s="58" t="s">
        <v>694</v>
      </c>
      <c r="E1723" s="57" t="s">
        <v>11</v>
      </c>
      <c r="F1723" s="57" t="s">
        <v>839</v>
      </c>
    </row>
    <row r="1724" spans="1:6" ht="30" x14ac:dyDescent="0.25">
      <c r="A1724" s="57" t="s">
        <v>1851</v>
      </c>
      <c r="B1724" s="58" t="str">
        <f t="shared" si="52"/>
        <v xml:space="preserve"> 10" DIP Sewer, 10' to 12' (Misc Only), Select Backfill</v>
      </c>
      <c r="C1724" s="57" t="str">
        <f t="shared" si="53"/>
        <v>3331.5442</v>
      </c>
      <c r="D1724" s="58" t="s">
        <v>694</v>
      </c>
      <c r="E1724" s="57" t="s">
        <v>11</v>
      </c>
      <c r="F1724" s="57" t="s">
        <v>839</v>
      </c>
    </row>
    <row r="1725" spans="1:6" x14ac:dyDescent="0.25">
      <c r="A1725" s="57" t="s">
        <v>1852</v>
      </c>
      <c r="B1725" s="58" t="str">
        <f t="shared" si="52"/>
        <v xml:space="preserve"> 10" DIP Sewer, 12' to 14' (Misc Only)</v>
      </c>
      <c r="C1725" s="57" t="str">
        <f t="shared" si="53"/>
        <v>3331.5443</v>
      </c>
      <c r="D1725" s="58" t="s">
        <v>694</v>
      </c>
      <c r="E1725" s="57" t="s">
        <v>11</v>
      </c>
      <c r="F1725" s="57" t="s">
        <v>839</v>
      </c>
    </row>
    <row r="1726" spans="1:6" ht="30" x14ac:dyDescent="0.25">
      <c r="A1726" s="57" t="s">
        <v>1853</v>
      </c>
      <c r="B1726" s="58" t="str">
        <f t="shared" si="52"/>
        <v xml:space="preserve"> 10" DIP Sewer, 12' to 14' (Misc Only), CSS Backfill</v>
      </c>
      <c r="C1726" s="57" t="str">
        <f t="shared" si="53"/>
        <v>3331.5444</v>
      </c>
      <c r="D1726" s="58" t="s">
        <v>694</v>
      </c>
      <c r="E1726" s="57" t="s">
        <v>11</v>
      </c>
      <c r="F1726" s="57" t="s">
        <v>839</v>
      </c>
    </row>
    <row r="1727" spans="1:6" ht="30" x14ac:dyDescent="0.25">
      <c r="A1727" s="57" t="s">
        <v>1854</v>
      </c>
      <c r="B1727" s="58" t="str">
        <f t="shared" si="52"/>
        <v xml:space="preserve"> 10" DIP Sewer, 12' to 14' (Misc Only), Select Backfill</v>
      </c>
      <c r="C1727" s="57" t="str">
        <f t="shared" si="53"/>
        <v>3331.5445</v>
      </c>
      <c r="D1727" s="58" t="s">
        <v>694</v>
      </c>
      <c r="E1727" s="57" t="s">
        <v>11</v>
      </c>
      <c r="F1727" s="57" t="s">
        <v>839</v>
      </c>
    </row>
    <row r="1728" spans="1:6" x14ac:dyDescent="0.25">
      <c r="A1728" s="57" t="s">
        <v>1855</v>
      </c>
      <c r="B1728" s="58" t="str">
        <f t="shared" si="52"/>
        <v xml:space="preserve"> 10" DIP Sewer, 14' to 16' (Misc Only)</v>
      </c>
      <c r="C1728" s="57" t="str">
        <f t="shared" si="53"/>
        <v>3331.5446</v>
      </c>
      <c r="D1728" s="58" t="s">
        <v>694</v>
      </c>
      <c r="E1728" s="57" t="s">
        <v>11</v>
      </c>
      <c r="F1728" s="57" t="s">
        <v>839</v>
      </c>
    </row>
    <row r="1729" spans="1:6" ht="30" x14ac:dyDescent="0.25">
      <c r="A1729" s="57" t="s">
        <v>1856</v>
      </c>
      <c r="B1729" s="58" t="str">
        <f t="shared" si="52"/>
        <v xml:space="preserve"> 10" DIP Sewer, 14' to 16' (Misc Only), CSS Backfill</v>
      </c>
      <c r="C1729" s="57" t="str">
        <f t="shared" si="53"/>
        <v>3331.5447</v>
      </c>
      <c r="D1729" s="58" t="s">
        <v>694</v>
      </c>
      <c r="E1729" s="57" t="s">
        <v>11</v>
      </c>
      <c r="F1729" s="57" t="s">
        <v>839</v>
      </c>
    </row>
    <row r="1730" spans="1:6" ht="30" x14ac:dyDescent="0.25">
      <c r="A1730" s="57" t="s">
        <v>1857</v>
      </c>
      <c r="B1730" s="58" t="str">
        <f t="shared" si="52"/>
        <v xml:space="preserve"> 10" DIP Sewer, 14' to 16' (Misc Only), Select Backfill</v>
      </c>
      <c r="C1730" s="57" t="str">
        <f t="shared" si="53"/>
        <v>3331.5448</v>
      </c>
      <c r="D1730" s="58" t="s">
        <v>694</v>
      </c>
      <c r="E1730" s="57" t="s">
        <v>11</v>
      </c>
      <c r="F1730" s="57" t="s">
        <v>839</v>
      </c>
    </row>
    <row r="1731" spans="1:6" x14ac:dyDescent="0.25">
      <c r="A1731" s="57" t="s">
        <v>1858</v>
      </c>
      <c r="B1731" s="58" t="str">
        <f t="shared" ref="B1731:B1794" si="54">RIGHT(A1731,LEN(A1731)-FIND(" ",A1731))</f>
        <v xml:space="preserve"> 10" DIP Sewer, 16' to 18' (Misc Only)</v>
      </c>
      <c r="C1731" s="57" t="str">
        <f t="shared" ref="C1731:C1794" si="55">LEFT(A1731,9)</f>
        <v>3331.5449</v>
      </c>
      <c r="D1731" s="58" t="s">
        <v>694</v>
      </c>
      <c r="E1731" s="57" t="s">
        <v>11</v>
      </c>
      <c r="F1731" s="57" t="s">
        <v>839</v>
      </c>
    </row>
    <row r="1732" spans="1:6" ht="30" x14ac:dyDescent="0.25">
      <c r="A1732" s="57" t="s">
        <v>1859</v>
      </c>
      <c r="B1732" s="58" t="str">
        <f t="shared" si="54"/>
        <v xml:space="preserve"> 10" DIP Sewer, 16' to 18' (Misc Only), CSS Backfill</v>
      </c>
      <c r="C1732" s="57" t="str">
        <f t="shared" si="55"/>
        <v>3331.5450</v>
      </c>
      <c r="D1732" s="58" t="s">
        <v>694</v>
      </c>
      <c r="E1732" s="57" t="s">
        <v>11</v>
      </c>
      <c r="F1732" s="57" t="s">
        <v>839</v>
      </c>
    </row>
    <row r="1733" spans="1:6" ht="30" x14ac:dyDescent="0.25">
      <c r="A1733" s="57" t="s">
        <v>1860</v>
      </c>
      <c r="B1733" s="58" t="str">
        <f t="shared" si="54"/>
        <v xml:space="preserve"> 10" DIP Sewer, 16' to 18' (Misc Only), Select Backfill</v>
      </c>
      <c r="C1733" s="57" t="str">
        <f t="shared" si="55"/>
        <v>3331.5451</v>
      </c>
      <c r="D1733" s="58" t="s">
        <v>694</v>
      </c>
      <c r="E1733" s="57" t="s">
        <v>11</v>
      </c>
      <c r="F1733" s="57" t="s">
        <v>839</v>
      </c>
    </row>
    <row r="1734" spans="1:6" x14ac:dyDescent="0.25">
      <c r="A1734" s="57" t="s">
        <v>1861</v>
      </c>
      <c r="B1734" s="58" t="str">
        <f t="shared" si="54"/>
        <v xml:space="preserve"> 10" DIP Sewer, 18' to 20' (Misc Only)</v>
      </c>
      <c r="C1734" s="57" t="str">
        <f t="shared" si="55"/>
        <v>3331.5452</v>
      </c>
      <c r="D1734" s="58" t="s">
        <v>694</v>
      </c>
      <c r="E1734" s="57" t="s">
        <v>11</v>
      </c>
      <c r="F1734" s="57" t="s">
        <v>839</v>
      </c>
    </row>
    <row r="1735" spans="1:6" ht="30" x14ac:dyDescent="0.25">
      <c r="A1735" s="57" t="s">
        <v>1862</v>
      </c>
      <c r="B1735" s="58" t="str">
        <f t="shared" si="54"/>
        <v xml:space="preserve"> 10" DIP Sewer, 18' to 20' (Misc Only), CSS Backfill</v>
      </c>
      <c r="C1735" s="57" t="str">
        <f t="shared" si="55"/>
        <v>3331.5453</v>
      </c>
      <c r="D1735" s="58" t="s">
        <v>694</v>
      </c>
      <c r="E1735" s="57" t="s">
        <v>11</v>
      </c>
      <c r="F1735" s="57" t="s">
        <v>839</v>
      </c>
    </row>
    <row r="1736" spans="1:6" ht="30" x14ac:dyDescent="0.25">
      <c r="A1736" s="57" t="s">
        <v>1863</v>
      </c>
      <c r="B1736" s="58" t="str">
        <f t="shared" si="54"/>
        <v xml:space="preserve"> 10" DIP Sewer, 18' to 20' (Misc Only), Select Backfill</v>
      </c>
      <c r="C1736" s="57" t="str">
        <f t="shared" si="55"/>
        <v>3331.5454</v>
      </c>
      <c r="D1736" s="58" t="s">
        <v>694</v>
      </c>
      <c r="E1736" s="57" t="s">
        <v>11</v>
      </c>
      <c r="F1736" s="57" t="s">
        <v>839</v>
      </c>
    </row>
    <row r="1737" spans="1:6" x14ac:dyDescent="0.25">
      <c r="A1737" s="57" t="s">
        <v>1864</v>
      </c>
      <c r="B1737" s="58" t="str">
        <f t="shared" si="54"/>
        <v xml:space="preserve"> 12" PVC Sewer Pipe, 0' to 6' (Misc Only)</v>
      </c>
      <c r="C1737" s="57" t="str">
        <f t="shared" si="55"/>
        <v>3331.5501</v>
      </c>
      <c r="D1737" s="58" t="s">
        <v>694</v>
      </c>
      <c r="E1737" s="57" t="s">
        <v>11</v>
      </c>
      <c r="F1737" s="57" t="s">
        <v>1725</v>
      </c>
    </row>
    <row r="1738" spans="1:6" ht="30" x14ac:dyDescent="0.25">
      <c r="A1738" s="57" t="s">
        <v>1865</v>
      </c>
      <c r="B1738" s="58" t="str">
        <f t="shared" si="54"/>
        <v xml:space="preserve"> 12" PVC Sewer Pipe, 0' to 6' (Misc Only), CSS Backfill</v>
      </c>
      <c r="C1738" s="57" t="str">
        <f t="shared" si="55"/>
        <v>3331.5502</v>
      </c>
      <c r="D1738" s="58" t="s">
        <v>694</v>
      </c>
      <c r="E1738" s="57" t="s">
        <v>11</v>
      </c>
      <c r="F1738" s="57" t="s">
        <v>1725</v>
      </c>
    </row>
    <row r="1739" spans="1:6" ht="30" x14ac:dyDescent="0.25">
      <c r="A1739" s="57" t="s">
        <v>1866</v>
      </c>
      <c r="B1739" s="58" t="str">
        <f t="shared" si="54"/>
        <v xml:space="preserve"> 12" PVC Sewer Pipe, 0' to 6' (Misc Only), Select Backfill</v>
      </c>
      <c r="C1739" s="57" t="str">
        <f t="shared" si="55"/>
        <v>3331.5503</v>
      </c>
      <c r="D1739" s="58" t="s">
        <v>694</v>
      </c>
      <c r="E1739" s="57" t="s">
        <v>11</v>
      </c>
      <c r="F1739" s="57" t="s">
        <v>1725</v>
      </c>
    </row>
    <row r="1740" spans="1:6" x14ac:dyDescent="0.25">
      <c r="A1740" s="57" t="s">
        <v>1867</v>
      </c>
      <c r="B1740" s="58" t="str">
        <f t="shared" si="54"/>
        <v xml:space="preserve"> 12" PVC Sewer Pipe, 6' to 8' (Misc Only)</v>
      </c>
      <c r="C1740" s="57" t="str">
        <f t="shared" si="55"/>
        <v>3331.5504</v>
      </c>
      <c r="D1740" s="58" t="s">
        <v>694</v>
      </c>
      <c r="E1740" s="57" t="s">
        <v>11</v>
      </c>
      <c r="F1740" s="57" t="s">
        <v>1725</v>
      </c>
    </row>
    <row r="1741" spans="1:6" ht="30" x14ac:dyDescent="0.25">
      <c r="A1741" s="57" t="s">
        <v>1868</v>
      </c>
      <c r="B1741" s="58" t="str">
        <f t="shared" si="54"/>
        <v xml:space="preserve"> 12" PVC Sewer Pipe, 6' to 8' (Misc Only), CSS Backfill</v>
      </c>
      <c r="C1741" s="57" t="str">
        <f t="shared" si="55"/>
        <v>3331.5505</v>
      </c>
      <c r="D1741" s="58" t="s">
        <v>694</v>
      </c>
      <c r="E1741" s="57" t="s">
        <v>11</v>
      </c>
      <c r="F1741" s="57" t="s">
        <v>1725</v>
      </c>
    </row>
    <row r="1742" spans="1:6" ht="30" x14ac:dyDescent="0.25">
      <c r="A1742" s="57" t="s">
        <v>1869</v>
      </c>
      <c r="B1742" s="58" t="str">
        <f t="shared" si="54"/>
        <v xml:space="preserve"> 12" PVC Sewer Pipe, 6' to 8' (Misc Only), Select Backfill</v>
      </c>
      <c r="C1742" s="57" t="str">
        <f t="shared" si="55"/>
        <v>3331.5506</v>
      </c>
      <c r="D1742" s="58" t="s">
        <v>694</v>
      </c>
      <c r="E1742" s="57" t="s">
        <v>11</v>
      </c>
      <c r="F1742" s="57" t="s">
        <v>1725</v>
      </c>
    </row>
    <row r="1743" spans="1:6" x14ac:dyDescent="0.25">
      <c r="A1743" s="57" t="s">
        <v>1870</v>
      </c>
      <c r="B1743" s="58" t="str">
        <f t="shared" si="54"/>
        <v xml:space="preserve"> 12" PVC Sewer Pipe, 8' to 10' (Misc Only)</v>
      </c>
      <c r="C1743" s="57" t="str">
        <f t="shared" si="55"/>
        <v>3331.5507</v>
      </c>
      <c r="D1743" s="58" t="s">
        <v>694</v>
      </c>
      <c r="E1743" s="57" t="s">
        <v>11</v>
      </c>
      <c r="F1743" s="57" t="s">
        <v>1725</v>
      </c>
    </row>
    <row r="1744" spans="1:6" ht="30" x14ac:dyDescent="0.25">
      <c r="A1744" s="57" t="s">
        <v>1871</v>
      </c>
      <c r="B1744" s="58" t="str">
        <f t="shared" si="54"/>
        <v xml:space="preserve"> 12" PVC Sewer Pipe, 8' to 10' (Misc Only), CSS Backfill</v>
      </c>
      <c r="C1744" s="57" t="str">
        <f t="shared" si="55"/>
        <v>3331.5508</v>
      </c>
      <c r="D1744" s="58" t="s">
        <v>694</v>
      </c>
      <c r="E1744" s="57" t="s">
        <v>11</v>
      </c>
      <c r="F1744" s="57" t="s">
        <v>1725</v>
      </c>
    </row>
    <row r="1745" spans="1:6" ht="30" x14ac:dyDescent="0.25">
      <c r="A1745" s="57" t="s">
        <v>1872</v>
      </c>
      <c r="B1745" s="58" t="str">
        <f t="shared" si="54"/>
        <v xml:space="preserve"> 12" PVC Sewer Pipe, 8' to 10' (Misc Only), Select Backfill</v>
      </c>
      <c r="C1745" s="57" t="str">
        <f t="shared" si="55"/>
        <v>3331.5509</v>
      </c>
      <c r="D1745" s="58" t="s">
        <v>694</v>
      </c>
      <c r="E1745" s="57" t="s">
        <v>11</v>
      </c>
      <c r="F1745" s="57" t="s">
        <v>1725</v>
      </c>
    </row>
    <row r="1746" spans="1:6" x14ac:dyDescent="0.25">
      <c r="A1746" s="57" t="s">
        <v>1873</v>
      </c>
      <c r="B1746" s="58" t="str">
        <f t="shared" si="54"/>
        <v xml:space="preserve"> 12" PVC Sewer Pipe, 10' to 12' (Misc Only)</v>
      </c>
      <c r="C1746" s="57" t="str">
        <f t="shared" si="55"/>
        <v>3331.5510</v>
      </c>
      <c r="D1746" s="58" t="s">
        <v>694</v>
      </c>
      <c r="E1746" s="57" t="s">
        <v>11</v>
      </c>
      <c r="F1746" s="57" t="s">
        <v>1725</v>
      </c>
    </row>
    <row r="1747" spans="1:6" ht="30" x14ac:dyDescent="0.25">
      <c r="A1747" s="57" t="s">
        <v>1874</v>
      </c>
      <c r="B1747" s="58" t="str">
        <f t="shared" si="54"/>
        <v xml:space="preserve"> 12" PVC Sewer Pipe, 10' to 12' (Misc Only), CSS Backfill</v>
      </c>
      <c r="C1747" s="57" t="str">
        <f t="shared" si="55"/>
        <v>3331.5511</v>
      </c>
      <c r="D1747" s="58" t="s">
        <v>694</v>
      </c>
      <c r="E1747" s="57" t="s">
        <v>11</v>
      </c>
      <c r="F1747" s="57" t="s">
        <v>1725</v>
      </c>
    </row>
    <row r="1748" spans="1:6" ht="30" x14ac:dyDescent="0.25">
      <c r="A1748" s="57" t="s">
        <v>1875</v>
      </c>
      <c r="B1748" s="58" t="str">
        <f t="shared" si="54"/>
        <v xml:space="preserve"> 12" PVC Sewer Pipe, 10' to 12' (Misc Only), Select Backfill</v>
      </c>
      <c r="C1748" s="57" t="str">
        <f t="shared" si="55"/>
        <v>3331.5512</v>
      </c>
      <c r="D1748" s="58" t="s">
        <v>694</v>
      </c>
      <c r="E1748" s="57" t="s">
        <v>11</v>
      </c>
      <c r="F1748" s="57" t="s">
        <v>1725</v>
      </c>
    </row>
    <row r="1749" spans="1:6" x14ac:dyDescent="0.25">
      <c r="A1749" s="57" t="s">
        <v>1876</v>
      </c>
      <c r="B1749" s="58" t="str">
        <f t="shared" si="54"/>
        <v xml:space="preserve"> 12" DIP Sewer, 0' to 6' (Misc Only)</v>
      </c>
      <c r="C1749" s="57" t="str">
        <f t="shared" si="55"/>
        <v>3331.5531</v>
      </c>
      <c r="D1749" s="58" t="s">
        <v>694</v>
      </c>
      <c r="E1749" s="57" t="s">
        <v>11</v>
      </c>
      <c r="F1749" s="57" t="s">
        <v>839</v>
      </c>
    </row>
    <row r="1750" spans="1:6" x14ac:dyDescent="0.25">
      <c r="A1750" s="57" t="s">
        <v>1877</v>
      </c>
      <c r="B1750" s="58" t="str">
        <f t="shared" si="54"/>
        <v xml:space="preserve"> 12" DIP Sewer, 0' to 6' (Misc Only), CSS Backfill</v>
      </c>
      <c r="C1750" s="57" t="str">
        <f t="shared" si="55"/>
        <v>3331.5532</v>
      </c>
      <c r="D1750" s="58" t="s">
        <v>694</v>
      </c>
      <c r="E1750" s="57" t="s">
        <v>11</v>
      </c>
      <c r="F1750" s="57" t="s">
        <v>839</v>
      </c>
    </row>
    <row r="1751" spans="1:6" ht="30" x14ac:dyDescent="0.25">
      <c r="A1751" s="57" t="s">
        <v>1878</v>
      </c>
      <c r="B1751" s="58" t="str">
        <f t="shared" si="54"/>
        <v xml:space="preserve"> 12" DIP Sewer, 0' to 6' (Misc Only), Select Backfill</v>
      </c>
      <c r="C1751" s="57" t="str">
        <f t="shared" si="55"/>
        <v>3331.5533</v>
      </c>
      <c r="D1751" s="58" t="s">
        <v>694</v>
      </c>
      <c r="E1751" s="57" t="s">
        <v>11</v>
      </c>
      <c r="F1751" s="57" t="s">
        <v>839</v>
      </c>
    </row>
    <row r="1752" spans="1:6" x14ac:dyDescent="0.25">
      <c r="A1752" s="57" t="s">
        <v>1879</v>
      </c>
      <c r="B1752" s="58" t="str">
        <f t="shared" si="54"/>
        <v xml:space="preserve"> 12" DIP Sewer, 6' to 8' (Misc Only)</v>
      </c>
      <c r="C1752" s="57" t="str">
        <f t="shared" si="55"/>
        <v>3331.5534</v>
      </c>
      <c r="D1752" s="58" t="s">
        <v>694</v>
      </c>
      <c r="E1752" s="57" t="s">
        <v>11</v>
      </c>
      <c r="F1752" s="57" t="s">
        <v>839</v>
      </c>
    </row>
    <row r="1753" spans="1:6" x14ac:dyDescent="0.25">
      <c r="A1753" s="57" t="s">
        <v>1880</v>
      </c>
      <c r="B1753" s="58" t="str">
        <f t="shared" si="54"/>
        <v xml:space="preserve"> 12" DIP Sewer, 6' to 8' (Misc Only), CSS Backfill</v>
      </c>
      <c r="C1753" s="57" t="str">
        <f t="shared" si="55"/>
        <v>3331.5535</v>
      </c>
      <c r="D1753" s="58" t="s">
        <v>694</v>
      </c>
      <c r="E1753" s="57" t="s">
        <v>11</v>
      </c>
      <c r="F1753" s="57" t="s">
        <v>839</v>
      </c>
    </row>
    <row r="1754" spans="1:6" ht="30" x14ac:dyDescent="0.25">
      <c r="A1754" s="57" t="s">
        <v>1881</v>
      </c>
      <c r="B1754" s="58" t="str">
        <f t="shared" si="54"/>
        <v xml:space="preserve"> 12" DIP Sewer, 6' to 8' (Misc Only), Select Backfill</v>
      </c>
      <c r="C1754" s="57" t="str">
        <f t="shared" si="55"/>
        <v>3331.5536</v>
      </c>
      <c r="D1754" s="58" t="s">
        <v>694</v>
      </c>
      <c r="E1754" s="57" t="s">
        <v>11</v>
      </c>
      <c r="F1754" s="57" t="s">
        <v>839</v>
      </c>
    </row>
    <row r="1755" spans="1:6" x14ac:dyDescent="0.25">
      <c r="A1755" s="57" t="s">
        <v>1882</v>
      </c>
      <c r="B1755" s="58" t="str">
        <f t="shared" si="54"/>
        <v xml:space="preserve"> 12" DIP Sewer, 8' to 10' (Misc Only)</v>
      </c>
      <c r="C1755" s="57" t="str">
        <f t="shared" si="55"/>
        <v>3331.5537</v>
      </c>
      <c r="D1755" s="58" t="s">
        <v>694</v>
      </c>
      <c r="E1755" s="57" t="s">
        <v>11</v>
      </c>
      <c r="F1755" s="57" t="s">
        <v>839</v>
      </c>
    </row>
    <row r="1756" spans="1:6" ht="30" x14ac:dyDescent="0.25">
      <c r="A1756" s="57" t="s">
        <v>1883</v>
      </c>
      <c r="B1756" s="58" t="str">
        <f t="shared" si="54"/>
        <v xml:space="preserve"> 12" DIP Sewer, 8' to 10' (Misc Only), CSS Backfill</v>
      </c>
      <c r="C1756" s="57" t="str">
        <f t="shared" si="55"/>
        <v>3331.5538</v>
      </c>
      <c r="D1756" s="58" t="s">
        <v>694</v>
      </c>
      <c r="E1756" s="57" t="s">
        <v>11</v>
      </c>
      <c r="F1756" s="57" t="s">
        <v>839</v>
      </c>
    </row>
    <row r="1757" spans="1:6" ht="30" x14ac:dyDescent="0.25">
      <c r="A1757" s="57" t="s">
        <v>1884</v>
      </c>
      <c r="B1757" s="58" t="str">
        <f t="shared" si="54"/>
        <v xml:space="preserve"> 12" DIP Sewer, 8' to 10' (Misc Only), Select Backfill</v>
      </c>
      <c r="C1757" s="57" t="str">
        <f t="shared" si="55"/>
        <v>3331.5539</v>
      </c>
      <c r="D1757" s="58" t="s">
        <v>694</v>
      </c>
      <c r="E1757" s="57" t="s">
        <v>11</v>
      </c>
      <c r="F1757" s="57" t="s">
        <v>839</v>
      </c>
    </row>
    <row r="1758" spans="1:6" x14ac:dyDescent="0.25">
      <c r="A1758" s="57" t="s">
        <v>1885</v>
      </c>
      <c r="B1758" s="58" t="str">
        <f t="shared" si="54"/>
        <v xml:space="preserve"> 12" DIP Sewer, 10' to 12' (Misc Only)</v>
      </c>
      <c r="C1758" s="57" t="str">
        <f t="shared" si="55"/>
        <v>3331.5540</v>
      </c>
      <c r="D1758" s="58" t="s">
        <v>694</v>
      </c>
      <c r="E1758" s="57" t="s">
        <v>11</v>
      </c>
      <c r="F1758" s="57" t="s">
        <v>839</v>
      </c>
    </row>
    <row r="1759" spans="1:6" ht="30" x14ac:dyDescent="0.25">
      <c r="A1759" s="57" t="s">
        <v>1886</v>
      </c>
      <c r="B1759" s="58" t="str">
        <f t="shared" si="54"/>
        <v xml:space="preserve"> 12" DIP Sewer, 10' to 12' (Misc Only), CSS Backfill</v>
      </c>
      <c r="C1759" s="57" t="str">
        <f t="shared" si="55"/>
        <v>3331.5541</v>
      </c>
      <c r="D1759" s="58" t="s">
        <v>694</v>
      </c>
      <c r="E1759" s="57" t="s">
        <v>11</v>
      </c>
      <c r="F1759" s="57" t="s">
        <v>839</v>
      </c>
    </row>
    <row r="1760" spans="1:6" ht="30" x14ac:dyDescent="0.25">
      <c r="A1760" s="57" t="s">
        <v>1887</v>
      </c>
      <c r="B1760" s="58" t="str">
        <f t="shared" si="54"/>
        <v xml:space="preserve"> 12" DIP Sewer, 10' to 12' (Misc Only), Select Backfill</v>
      </c>
      <c r="C1760" s="57" t="str">
        <f t="shared" si="55"/>
        <v>3331.5542</v>
      </c>
      <c r="D1760" s="58" t="s">
        <v>694</v>
      </c>
      <c r="E1760" s="57" t="s">
        <v>11</v>
      </c>
      <c r="F1760" s="57" t="s">
        <v>839</v>
      </c>
    </row>
    <row r="1761" spans="1:6" x14ac:dyDescent="0.25">
      <c r="A1761" s="57" t="s">
        <v>1888</v>
      </c>
      <c r="B1761" s="58" t="str">
        <f t="shared" si="54"/>
        <v xml:space="preserve"> 15" PVC Sewer Pipe, 0' to 6' (Misc Only)</v>
      </c>
      <c r="C1761" s="57" t="str">
        <f t="shared" si="55"/>
        <v>3331.5601</v>
      </c>
      <c r="D1761" s="58" t="s">
        <v>694</v>
      </c>
      <c r="E1761" s="57" t="s">
        <v>11</v>
      </c>
      <c r="F1761" s="57" t="s">
        <v>1725</v>
      </c>
    </row>
    <row r="1762" spans="1:6" ht="30" x14ac:dyDescent="0.25">
      <c r="A1762" s="57" t="s">
        <v>1889</v>
      </c>
      <c r="B1762" s="58" t="str">
        <f t="shared" si="54"/>
        <v xml:space="preserve"> 15" PVC Sewer Pipe, 0' to 6' (Misc Only), CSS Backfill</v>
      </c>
      <c r="C1762" s="57" t="str">
        <f t="shared" si="55"/>
        <v>3331.5602</v>
      </c>
      <c r="D1762" s="58" t="s">
        <v>694</v>
      </c>
      <c r="E1762" s="57" t="s">
        <v>11</v>
      </c>
      <c r="F1762" s="57" t="s">
        <v>1725</v>
      </c>
    </row>
    <row r="1763" spans="1:6" ht="30" x14ac:dyDescent="0.25">
      <c r="A1763" s="57" t="s">
        <v>1890</v>
      </c>
      <c r="B1763" s="58" t="str">
        <f t="shared" si="54"/>
        <v xml:space="preserve"> 15" PVC Sewer Pipe, 0' to 6' (Misc Only), Select Backfill</v>
      </c>
      <c r="C1763" s="57" t="str">
        <f t="shared" si="55"/>
        <v>3331.5603</v>
      </c>
      <c r="D1763" s="58" t="s">
        <v>694</v>
      </c>
      <c r="E1763" s="57" t="s">
        <v>11</v>
      </c>
      <c r="F1763" s="57" t="s">
        <v>1725</v>
      </c>
    </row>
    <row r="1764" spans="1:6" x14ac:dyDescent="0.25">
      <c r="A1764" s="57" t="s">
        <v>1891</v>
      </c>
      <c r="B1764" s="58" t="str">
        <f t="shared" si="54"/>
        <v xml:space="preserve"> 15" PVC Sewer Pipe, 6' to 8' (Misc Only)</v>
      </c>
      <c r="C1764" s="57" t="str">
        <f t="shared" si="55"/>
        <v>3331.5604</v>
      </c>
      <c r="D1764" s="58" t="s">
        <v>694</v>
      </c>
      <c r="E1764" s="57" t="s">
        <v>11</v>
      </c>
      <c r="F1764" s="57" t="s">
        <v>1725</v>
      </c>
    </row>
    <row r="1765" spans="1:6" ht="30" x14ac:dyDescent="0.25">
      <c r="A1765" s="57" t="s">
        <v>1892</v>
      </c>
      <c r="B1765" s="58" t="str">
        <f t="shared" si="54"/>
        <v xml:space="preserve"> 15" PVC Sewer Pipe, 6' to 8' (Misc Only), CSS Backfill</v>
      </c>
      <c r="C1765" s="57" t="str">
        <f t="shared" si="55"/>
        <v>3331.5605</v>
      </c>
      <c r="D1765" s="58" t="s">
        <v>694</v>
      </c>
      <c r="E1765" s="57" t="s">
        <v>11</v>
      </c>
      <c r="F1765" s="57" t="s">
        <v>1725</v>
      </c>
    </row>
    <row r="1766" spans="1:6" ht="30" x14ac:dyDescent="0.25">
      <c r="A1766" s="57" t="s">
        <v>1893</v>
      </c>
      <c r="B1766" s="58" t="str">
        <f t="shared" si="54"/>
        <v xml:space="preserve"> 15" PVC Sewer Pipe, 6' to 8' (Misc Only), Select Backfill</v>
      </c>
      <c r="C1766" s="57" t="str">
        <f t="shared" si="55"/>
        <v>3331.5606</v>
      </c>
      <c r="D1766" s="58" t="s">
        <v>694</v>
      </c>
      <c r="E1766" s="57" t="s">
        <v>11</v>
      </c>
      <c r="F1766" s="57" t="s">
        <v>1725</v>
      </c>
    </row>
    <row r="1767" spans="1:6" x14ac:dyDescent="0.25">
      <c r="A1767" s="57" t="s">
        <v>1894</v>
      </c>
      <c r="B1767" s="58" t="str">
        <f t="shared" si="54"/>
        <v xml:space="preserve"> 15" PVC Sewer Pipe, 8' to 10' (Misc Only)</v>
      </c>
      <c r="C1767" s="57" t="str">
        <f t="shared" si="55"/>
        <v>3331.5607</v>
      </c>
      <c r="D1767" s="58" t="s">
        <v>694</v>
      </c>
      <c r="E1767" s="57" t="s">
        <v>11</v>
      </c>
      <c r="F1767" s="57" t="s">
        <v>1725</v>
      </c>
    </row>
    <row r="1768" spans="1:6" ht="30" x14ac:dyDescent="0.25">
      <c r="A1768" s="57" t="s">
        <v>1895</v>
      </c>
      <c r="B1768" s="58" t="str">
        <f t="shared" si="54"/>
        <v xml:space="preserve"> 15" PVC Sewer Pipe, 8' to 10' (Misc Only), CSS Backfill</v>
      </c>
      <c r="C1768" s="57" t="str">
        <f t="shared" si="55"/>
        <v>3331.5608</v>
      </c>
      <c r="D1768" s="58" t="s">
        <v>694</v>
      </c>
      <c r="E1768" s="57" t="s">
        <v>11</v>
      </c>
      <c r="F1768" s="57" t="s">
        <v>1725</v>
      </c>
    </row>
    <row r="1769" spans="1:6" ht="30" x14ac:dyDescent="0.25">
      <c r="A1769" s="57" t="s">
        <v>1896</v>
      </c>
      <c r="B1769" s="58" t="str">
        <f t="shared" si="54"/>
        <v xml:space="preserve"> 15" PVC Sewer Pipe, 8' to 10' (Misc Only), Select Backfill</v>
      </c>
      <c r="C1769" s="57" t="str">
        <f t="shared" si="55"/>
        <v>3331.5609</v>
      </c>
      <c r="D1769" s="58" t="s">
        <v>694</v>
      </c>
      <c r="E1769" s="57" t="s">
        <v>11</v>
      </c>
      <c r="F1769" s="57" t="s">
        <v>1725</v>
      </c>
    </row>
    <row r="1770" spans="1:6" x14ac:dyDescent="0.25">
      <c r="A1770" s="57" t="s">
        <v>1897</v>
      </c>
      <c r="B1770" s="58" t="str">
        <f t="shared" si="54"/>
        <v xml:space="preserve"> 15" PVC Sewer Pipe, 10' to 12' (Misc Only)</v>
      </c>
      <c r="C1770" s="57" t="str">
        <f t="shared" si="55"/>
        <v>3331.5610</v>
      </c>
      <c r="D1770" s="58" t="s">
        <v>694</v>
      </c>
      <c r="E1770" s="57" t="s">
        <v>11</v>
      </c>
      <c r="F1770" s="57" t="s">
        <v>1725</v>
      </c>
    </row>
    <row r="1771" spans="1:6" ht="30" x14ac:dyDescent="0.25">
      <c r="A1771" s="57" t="s">
        <v>1898</v>
      </c>
      <c r="B1771" s="58" t="str">
        <f t="shared" si="54"/>
        <v xml:space="preserve"> 15" PVC Sewer Pipe, 10' to 12' (Misc Only), CSS Backfill</v>
      </c>
      <c r="C1771" s="57" t="str">
        <f t="shared" si="55"/>
        <v>3331.5611</v>
      </c>
      <c r="D1771" s="58" t="s">
        <v>694</v>
      </c>
      <c r="E1771" s="57" t="s">
        <v>11</v>
      </c>
      <c r="F1771" s="57" t="s">
        <v>1725</v>
      </c>
    </row>
    <row r="1772" spans="1:6" ht="30" x14ac:dyDescent="0.25">
      <c r="A1772" s="57" t="s">
        <v>1899</v>
      </c>
      <c r="B1772" s="58" t="str">
        <f t="shared" si="54"/>
        <v xml:space="preserve"> 15" PVC Sewer Pipe, 10' to 12' (Misc Only), Select Backfill</v>
      </c>
      <c r="C1772" s="57" t="str">
        <f t="shared" si="55"/>
        <v>3331.5612</v>
      </c>
      <c r="D1772" s="58" t="s">
        <v>694</v>
      </c>
      <c r="E1772" s="57" t="s">
        <v>11</v>
      </c>
      <c r="F1772" s="57" t="s">
        <v>1725</v>
      </c>
    </row>
    <row r="1773" spans="1:6" x14ac:dyDescent="0.25">
      <c r="A1773" s="57" t="s">
        <v>1900</v>
      </c>
      <c r="B1773" s="58" t="str">
        <f t="shared" si="54"/>
        <v xml:space="preserve"> 16" DIP Sewer, 0' to 6' (Misc Only)</v>
      </c>
      <c r="C1773" s="57" t="str">
        <f t="shared" si="55"/>
        <v>3331.5731</v>
      </c>
      <c r="D1773" s="58" t="s">
        <v>694</v>
      </c>
      <c r="E1773" s="57" t="s">
        <v>11</v>
      </c>
      <c r="F1773" s="57" t="s">
        <v>839</v>
      </c>
    </row>
    <row r="1774" spans="1:6" x14ac:dyDescent="0.25">
      <c r="A1774" s="57" t="s">
        <v>1901</v>
      </c>
      <c r="B1774" s="58" t="str">
        <f t="shared" si="54"/>
        <v xml:space="preserve"> 16" DIP Sewer, 0' to 6' (Misc Only), CSS Backfill</v>
      </c>
      <c r="C1774" s="57" t="str">
        <f t="shared" si="55"/>
        <v>3331.5732</v>
      </c>
      <c r="D1774" s="58" t="s">
        <v>694</v>
      </c>
      <c r="E1774" s="57" t="s">
        <v>11</v>
      </c>
      <c r="F1774" s="57" t="s">
        <v>839</v>
      </c>
    </row>
    <row r="1775" spans="1:6" ht="30" x14ac:dyDescent="0.25">
      <c r="A1775" s="57" t="s">
        <v>1902</v>
      </c>
      <c r="B1775" s="58" t="str">
        <f t="shared" si="54"/>
        <v xml:space="preserve"> 16" DIP Sewer, 0' to 6' (Misc Only), Select Backfill</v>
      </c>
      <c r="C1775" s="57" t="str">
        <f t="shared" si="55"/>
        <v>3331.5733</v>
      </c>
      <c r="D1775" s="58" t="s">
        <v>694</v>
      </c>
      <c r="E1775" s="57" t="s">
        <v>11</v>
      </c>
      <c r="F1775" s="57" t="s">
        <v>839</v>
      </c>
    </row>
    <row r="1776" spans="1:6" x14ac:dyDescent="0.25">
      <c r="A1776" s="57" t="s">
        <v>1903</v>
      </c>
      <c r="B1776" s="58" t="str">
        <f t="shared" si="54"/>
        <v xml:space="preserve"> 16" DIP Sewer, 6' to 8' (Misc Only)</v>
      </c>
      <c r="C1776" s="57" t="str">
        <f t="shared" si="55"/>
        <v>3331.5734</v>
      </c>
      <c r="D1776" s="58" t="s">
        <v>694</v>
      </c>
      <c r="E1776" s="57" t="s">
        <v>11</v>
      </c>
      <c r="F1776" s="57" t="s">
        <v>839</v>
      </c>
    </row>
    <row r="1777" spans="1:6" x14ac:dyDescent="0.25">
      <c r="A1777" s="57" t="s">
        <v>1904</v>
      </c>
      <c r="B1777" s="58" t="str">
        <f t="shared" si="54"/>
        <v xml:space="preserve"> 16" DIP Sewer, 6' to 8' (Misc Only), CSS Backfill</v>
      </c>
      <c r="C1777" s="57" t="str">
        <f t="shared" si="55"/>
        <v>3331.5735</v>
      </c>
      <c r="D1777" s="58" t="s">
        <v>694</v>
      </c>
      <c r="E1777" s="57" t="s">
        <v>11</v>
      </c>
      <c r="F1777" s="57" t="s">
        <v>839</v>
      </c>
    </row>
    <row r="1778" spans="1:6" ht="30" x14ac:dyDescent="0.25">
      <c r="A1778" s="57" t="s">
        <v>1905</v>
      </c>
      <c r="B1778" s="58" t="str">
        <f t="shared" si="54"/>
        <v xml:space="preserve"> 16" DIP Sewer, 6' to 8' (Misc Only), Select Backfill</v>
      </c>
      <c r="C1778" s="57" t="str">
        <f t="shared" si="55"/>
        <v>3331.5736</v>
      </c>
      <c r="D1778" s="58" t="s">
        <v>694</v>
      </c>
      <c r="E1778" s="57" t="s">
        <v>11</v>
      </c>
      <c r="F1778" s="57" t="s">
        <v>839</v>
      </c>
    </row>
    <row r="1779" spans="1:6" x14ac:dyDescent="0.25">
      <c r="A1779" s="57" t="s">
        <v>1906</v>
      </c>
      <c r="B1779" s="58" t="str">
        <f t="shared" si="54"/>
        <v xml:space="preserve"> 16" DIP Sewer, 8' to 10' (Misc Only)</v>
      </c>
      <c r="C1779" s="57" t="str">
        <f t="shared" si="55"/>
        <v>3331.5737</v>
      </c>
      <c r="D1779" s="58" t="s">
        <v>694</v>
      </c>
      <c r="E1779" s="57" t="s">
        <v>11</v>
      </c>
      <c r="F1779" s="57" t="s">
        <v>839</v>
      </c>
    </row>
    <row r="1780" spans="1:6" ht="30" x14ac:dyDescent="0.25">
      <c r="A1780" s="57" t="s">
        <v>1907</v>
      </c>
      <c r="B1780" s="58" t="str">
        <f t="shared" si="54"/>
        <v xml:space="preserve"> 16" DIP Sewer, 8' to 10' (Misc Only), CSS Backfill</v>
      </c>
      <c r="C1780" s="57" t="str">
        <f t="shared" si="55"/>
        <v>3331.5738</v>
      </c>
      <c r="D1780" s="58" t="s">
        <v>694</v>
      </c>
      <c r="E1780" s="57" t="s">
        <v>11</v>
      </c>
      <c r="F1780" s="57" t="s">
        <v>839</v>
      </c>
    </row>
    <row r="1781" spans="1:6" ht="30" x14ac:dyDescent="0.25">
      <c r="A1781" s="57" t="s">
        <v>1908</v>
      </c>
      <c r="B1781" s="58" t="str">
        <f t="shared" si="54"/>
        <v xml:space="preserve"> 16" DIP Sewer, 8' to 10' (Misc Only), Select Backfill</v>
      </c>
      <c r="C1781" s="57" t="str">
        <f t="shared" si="55"/>
        <v>3331.5739</v>
      </c>
      <c r="D1781" s="58" t="s">
        <v>694</v>
      </c>
      <c r="E1781" s="57" t="s">
        <v>11</v>
      </c>
      <c r="F1781" s="57" t="s">
        <v>839</v>
      </c>
    </row>
    <row r="1782" spans="1:6" x14ac:dyDescent="0.25">
      <c r="A1782" s="57" t="s">
        <v>1909</v>
      </c>
      <c r="B1782" s="58" t="str">
        <f t="shared" si="54"/>
        <v xml:space="preserve"> 16" DIP Sewer, 10' to 12' (Misc Only)</v>
      </c>
      <c r="C1782" s="57" t="str">
        <f t="shared" si="55"/>
        <v>3331.5740</v>
      </c>
      <c r="D1782" s="58" t="s">
        <v>694</v>
      </c>
      <c r="E1782" s="57" t="s">
        <v>11</v>
      </c>
      <c r="F1782" s="57" t="s">
        <v>839</v>
      </c>
    </row>
    <row r="1783" spans="1:6" ht="30" x14ac:dyDescent="0.25">
      <c r="A1783" s="57" t="s">
        <v>1910</v>
      </c>
      <c r="B1783" s="58" t="str">
        <f t="shared" si="54"/>
        <v xml:space="preserve"> 16" DIP Sewer, 10' to 12' (Misc Only), CSS Backfill</v>
      </c>
      <c r="C1783" s="57" t="str">
        <f t="shared" si="55"/>
        <v>3331.5741</v>
      </c>
      <c r="D1783" s="58" t="s">
        <v>694</v>
      </c>
      <c r="E1783" s="57" t="s">
        <v>11</v>
      </c>
      <c r="F1783" s="57" t="s">
        <v>839</v>
      </c>
    </row>
    <row r="1784" spans="1:6" ht="30" x14ac:dyDescent="0.25">
      <c r="A1784" s="57" t="s">
        <v>1911</v>
      </c>
      <c r="B1784" s="58" t="str">
        <f t="shared" si="54"/>
        <v xml:space="preserve"> 16" DIP Sewer, 10' to 12' (Misc Only), Select Backfill</v>
      </c>
      <c r="C1784" s="57" t="str">
        <f t="shared" si="55"/>
        <v>3331.5742</v>
      </c>
      <c r="D1784" s="58" t="s">
        <v>694</v>
      </c>
      <c r="E1784" s="57" t="s">
        <v>11</v>
      </c>
      <c r="F1784" s="57" t="s">
        <v>839</v>
      </c>
    </row>
    <row r="1785" spans="1:6" x14ac:dyDescent="0.25">
      <c r="A1785" s="57" t="s">
        <v>1912</v>
      </c>
      <c r="B1785" s="58" t="str">
        <f t="shared" si="54"/>
        <v xml:space="preserve"> 4" Sewer Pipe, CLSM Backfill</v>
      </c>
      <c r="C1785" s="57" t="str">
        <f t="shared" si="55"/>
        <v>3331.5743</v>
      </c>
      <c r="D1785" s="58" t="s">
        <v>694</v>
      </c>
      <c r="E1785" s="57" t="s">
        <v>11</v>
      </c>
      <c r="F1785" s="57" t="s">
        <v>1533</v>
      </c>
    </row>
    <row r="1786" spans="1:6" x14ac:dyDescent="0.25">
      <c r="A1786" s="57" t="s">
        <v>1913</v>
      </c>
      <c r="B1786" s="58" t="str">
        <f t="shared" si="54"/>
        <v xml:space="preserve"> 4" DIP Sewer, CLSM Backfill</v>
      </c>
      <c r="C1786" s="57" t="str">
        <f t="shared" si="55"/>
        <v>3331.5744</v>
      </c>
      <c r="D1786" s="58" t="s">
        <v>694</v>
      </c>
      <c r="E1786" s="57" t="s">
        <v>11</v>
      </c>
      <c r="F1786" s="57" t="s">
        <v>839</v>
      </c>
    </row>
    <row r="1787" spans="1:6" x14ac:dyDescent="0.25">
      <c r="A1787" s="57" t="s">
        <v>1914</v>
      </c>
      <c r="B1787" s="58" t="str">
        <f t="shared" si="54"/>
        <v xml:space="preserve"> 6" Sewer Pipe, CLSM Backfill</v>
      </c>
      <c r="C1787" s="57" t="str">
        <f t="shared" si="55"/>
        <v>3331.5745</v>
      </c>
      <c r="D1787" s="58" t="s">
        <v>694</v>
      </c>
      <c r="E1787" s="57" t="s">
        <v>11</v>
      </c>
      <c r="F1787" s="57" t="s">
        <v>37</v>
      </c>
    </row>
    <row r="1788" spans="1:6" x14ac:dyDescent="0.25">
      <c r="A1788" s="57" t="s">
        <v>1915</v>
      </c>
      <c r="B1788" s="58" t="str">
        <f t="shared" si="54"/>
        <v xml:space="preserve"> 6" DIP Sewer Pipe, CLSM Backfill</v>
      </c>
      <c r="C1788" s="57" t="str">
        <f t="shared" si="55"/>
        <v>3331.5746</v>
      </c>
      <c r="D1788" s="58" t="s">
        <v>694</v>
      </c>
      <c r="E1788" s="57" t="s">
        <v>11</v>
      </c>
      <c r="F1788" s="57" t="s">
        <v>839</v>
      </c>
    </row>
    <row r="1789" spans="1:6" x14ac:dyDescent="0.25">
      <c r="A1789" s="57" t="s">
        <v>1916</v>
      </c>
      <c r="B1789" s="58" t="str">
        <f t="shared" si="54"/>
        <v xml:space="preserve"> 8" Sewer Pipe, CLSM Backfill</v>
      </c>
      <c r="C1789" s="57" t="str">
        <f t="shared" si="55"/>
        <v>3331.5747</v>
      </c>
      <c r="D1789" s="58" t="s">
        <v>694</v>
      </c>
      <c r="E1789" s="57" t="s">
        <v>11</v>
      </c>
      <c r="F1789" s="57" t="s">
        <v>37</v>
      </c>
    </row>
    <row r="1790" spans="1:6" x14ac:dyDescent="0.25">
      <c r="A1790" s="57" t="s">
        <v>1917</v>
      </c>
      <c r="B1790" s="58" t="str">
        <f t="shared" si="54"/>
        <v xml:space="preserve"> 8" DIP Sewer Pipe, CLSM Backfill</v>
      </c>
      <c r="C1790" s="57" t="str">
        <f t="shared" si="55"/>
        <v>3331.5748</v>
      </c>
      <c r="D1790" s="58" t="s">
        <v>694</v>
      </c>
      <c r="E1790" s="57" t="s">
        <v>11</v>
      </c>
      <c r="F1790" s="57" t="s">
        <v>839</v>
      </c>
    </row>
    <row r="1791" spans="1:6" x14ac:dyDescent="0.25">
      <c r="A1791" s="57" t="s">
        <v>1918</v>
      </c>
      <c r="B1791" s="58" t="str">
        <f t="shared" si="54"/>
        <v xml:space="preserve"> 10" Sewer Pipe, CLSM Backfill</v>
      </c>
      <c r="C1791" s="57" t="str">
        <f t="shared" si="55"/>
        <v>3331.5749</v>
      </c>
      <c r="D1791" s="58" t="s">
        <v>694</v>
      </c>
      <c r="E1791" s="57" t="s">
        <v>11</v>
      </c>
      <c r="F1791" s="57" t="s">
        <v>37</v>
      </c>
    </row>
    <row r="1792" spans="1:6" x14ac:dyDescent="0.25">
      <c r="A1792" s="57" t="s">
        <v>1919</v>
      </c>
      <c r="B1792" s="58" t="str">
        <f t="shared" si="54"/>
        <v xml:space="preserve"> 10" DIP Sewer, CLSM Backfill</v>
      </c>
      <c r="C1792" s="57" t="str">
        <f t="shared" si="55"/>
        <v>3331.5750</v>
      </c>
      <c r="D1792" s="58" t="s">
        <v>694</v>
      </c>
      <c r="E1792" s="57" t="s">
        <v>11</v>
      </c>
      <c r="F1792" s="57" t="s">
        <v>839</v>
      </c>
    </row>
    <row r="1793" spans="1:6" x14ac:dyDescent="0.25">
      <c r="A1793" s="57" t="s">
        <v>1920</v>
      </c>
      <c r="B1793" s="58" t="str">
        <f t="shared" si="54"/>
        <v xml:space="preserve"> 12" Sewer Pipe, CLSM Backfill</v>
      </c>
      <c r="C1793" s="57" t="str">
        <f t="shared" si="55"/>
        <v>3331.5751</v>
      </c>
      <c r="D1793" s="58" t="s">
        <v>694</v>
      </c>
      <c r="E1793" s="57" t="s">
        <v>11</v>
      </c>
      <c r="F1793" s="57" t="s">
        <v>37</v>
      </c>
    </row>
    <row r="1794" spans="1:6" x14ac:dyDescent="0.25">
      <c r="A1794" s="57" t="s">
        <v>1921</v>
      </c>
      <c r="B1794" s="58" t="str">
        <f t="shared" si="54"/>
        <v xml:space="preserve"> 12" DIP Sewer, CLSM Backfill</v>
      </c>
      <c r="C1794" s="57" t="str">
        <f t="shared" si="55"/>
        <v>3331.5752</v>
      </c>
      <c r="D1794" s="58" t="s">
        <v>694</v>
      </c>
      <c r="E1794" s="57" t="s">
        <v>11</v>
      </c>
      <c r="F1794" s="57" t="s">
        <v>839</v>
      </c>
    </row>
    <row r="1795" spans="1:6" x14ac:dyDescent="0.25">
      <c r="A1795" s="57" t="s">
        <v>1922</v>
      </c>
      <c r="B1795" s="58" t="str">
        <f t="shared" ref="B1795:B1858" si="56">RIGHT(A1795,LEN(A1795)-FIND(" ",A1795))</f>
        <v xml:space="preserve"> 15" Sewer Pipe, CLSM Backfill</v>
      </c>
      <c r="C1795" s="57" t="str">
        <f t="shared" ref="C1795:C1858" si="57">LEFT(A1795,9)</f>
        <v>3331.5753</v>
      </c>
      <c r="D1795" s="58" t="s">
        <v>694</v>
      </c>
      <c r="E1795" s="57" t="s">
        <v>11</v>
      </c>
      <c r="F1795" s="57" t="s">
        <v>37</v>
      </c>
    </row>
    <row r="1796" spans="1:6" x14ac:dyDescent="0.25">
      <c r="A1796" s="57" t="s">
        <v>1923</v>
      </c>
      <c r="B1796" s="58" t="str">
        <f t="shared" si="56"/>
        <v xml:space="preserve"> 16" Sewer Pipe, CLSM Backfill</v>
      </c>
      <c r="C1796" s="57" t="str">
        <f t="shared" si="57"/>
        <v>3331.5754</v>
      </c>
      <c r="D1796" s="58" t="s">
        <v>694</v>
      </c>
      <c r="E1796" s="57" t="s">
        <v>11</v>
      </c>
      <c r="F1796" s="57" t="s">
        <v>1573</v>
      </c>
    </row>
    <row r="1797" spans="1:6" x14ac:dyDescent="0.25">
      <c r="A1797" s="57" t="s">
        <v>1924</v>
      </c>
      <c r="B1797" s="58" t="str">
        <f t="shared" si="56"/>
        <v xml:space="preserve"> 16" DIP Sewer, CLSM Backfill</v>
      </c>
      <c r="C1797" s="57" t="str">
        <f t="shared" si="57"/>
        <v>3331.5755</v>
      </c>
      <c r="D1797" s="58" t="s">
        <v>694</v>
      </c>
      <c r="E1797" s="57" t="s">
        <v>11</v>
      </c>
      <c r="F1797" s="57" t="s">
        <v>839</v>
      </c>
    </row>
    <row r="1798" spans="1:6" x14ac:dyDescent="0.25">
      <c r="A1798" s="57" t="s">
        <v>1925</v>
      </c>
      <c r="B1798" s="58" t="str">
        <f t="shared" si="56"/>
        <v xml:space="preserve"> 18" Sewer Pipe, CLSM Backfill</v>
      </c>
      <c r="C1798" s="57" t="str">
        <f t="shared" si="57"/>
        <v>3331.5756</v>
      </c>
      <c r="D1798" s="58" t="s">
        <v>694</v>
      </c>
      <c r="E1798" s="57" t="s">
        <v>11</v>
      </c>
      <c r="F1798" s="57" t="s">
        <v>1581</v>
      </c>
    </row>
    <row r="1799" spans="1:6" x14ac:dyDescent="0.25">
      <c r="A1799" s="57" t="s">
        <v>1926</v>
      </c>
      <c r="B1799" s="58" t="str">
        <f t="shared" si="56"/>
        <v xml:space="preserve"> 18" DIP Sewer, CLSM Backfill</v>
      </c>
      <c r="C1799" s="57" t="str">
        <f t="shared" si="57"/>
        <v>3331.5757</v>
      </c>
      <c r="D1799" s="58" t="s">
        <v>694</v>
      </c>
      <c r="E1799" s="57" t="s">
        <v>11</v>
      </c>
      <c r="F1799" s="57" t="s">
        <v>839</v>
      </c>
    </row>
    <row r="1800" spans="1:6" x14ac:dyDescent="0.25">
      <c r="A1800" s="57" t="s">
        <v>1927</v>
      </c>
      <c r="B1800" s="58" t="str">
        <f t="shared" si="56"/>
        <v xml:space="preserve"> 18" Fiberglass Sewer Pipe, CLSM Backfill</v>
      </c>
      <c r="C1800" s="57" t="str">
        <f t="shared" si="57"/>
        <v>3331.5758</v>
      </c>
      <c r="D1800" s="58" t="s">
        <v>694</v>
      </c>
      <c r="E1800" s="57" t="s">
        <v>11</v>
      </c>
      <c r="F1800" s="57" t="s">
        <v>1589</v>
      </c>
    </row>
    <row r="1801" spans="1:6" ht="30" x14ac:dyDescent="0.25">
      <c r="A1801" s="57" t="s">
        <v>1928</v>
      </c>
      <c r="B1801" s="58" t="str">
        <f t="shared" si="56"/>
        <v xml:space="preserve"> 18" PVC ASTM F1803 Sewer Pipe, CLSM Backfill</v>
      </c>
      <c r="C1801" s="57" t="str">
        <f t="shared" si="57"/>
        <v>3331.5759</v>
      </c>
      <c r="D1801" s="58" t="s">
        <v>694</v>
      </c>
      <c r="E1801" s="57" t="s">
        <v>11</v>
      </c>
      <c r="F1801" s="57" t="s">
        <v>1593</v>
      </c>
    </row>
    <row r="1802" spans="1:6" x14ac:dyDescent="0.25">
      <c r="A1802" s="57" t="s">
        <v>1929</v>
      </c>
      <c r="B1802" s="58" t="str">
        <f t="shared" si="56"/>
        <v xml:space="preserve"> 20" Sewer Pipe, CLSM Backfill</v>
      </c>
      <c r="C1802" s="57" t="str">
        <f t="shared" si="57"/>
        <v>3331.5760</v>
      </c>
      <c r="D1802" s="58" t="s">
        <v>694</v>
      </c>
      <c r="E1802" s="57" t="s">
        <v>11</v>
      </c>
      <c r="F1802" s="57" t="s">
        <v>1573</v>
      </c>
    </row>
    <row r="1803" spans="1:6" x14ac:dyDescent="0.25">
      <c r="A1803" s="57" t="s">
        <v>1930</v>
      </c>
      <c r="B1803" s="58" t="str">
        <f t="shared" si="56"/>
        <v xml:space="preserve"> 20" DIP Sewer, CLSM Backfill</v>
      </c>
      <c r="C1803" s="57" t="str">
        <f t="shared" si="57"/>
        <v>3331.5761</v>
      </c>
      <c r="D1803" s="58" t="s">
        <v>694</v>
      </c>
      <c r="E1803" s="57" t="s">
        <v>11</v>
      </c>
      <c r="F1803" s="57" t="s">
        <v>839</v>
      </c>
    </row>
    <row r="1804" spans="1:6" x14ac:dyDescent="0.25">
      <c r="A1804" s="57" t="s">
        <v>1931</v>
      </c>
      <c r="B1804" s="58" t="str">
        <f t="shared" si="56"/>
        <v xml:space="preserve"> 21" Sewer Pipe, CLSM Backfill</v>
      </c>
      <c r="C1804" s="57" t="str">
        <f t="shared" si="57"/>
        <v>3331.5762</v>
      </c>
      <c r="D1804" s="58" t="s">
        <v>694</v>
      </c>
      <c r="E1804" s="57" t="s">
        <v>11</v>
      </c>
      <c r="F1804" s="57" t="s">
        <v>1581</v>
      </c>
    </row>
    <row r="1805" spans="1:6" x14ac:dyDescent="0.25">
      <c r="A1805" s="57" t="s">
        <v>1932</v>
      </c>
      <c r="B1805" s="58" t="str">
        <f t="shared" si="56"/>
        <v xml:space="preserve"> 21" Fiberglass Sewer Pipe, CLSM Backfill</v>
      </c>
      <c r="C1805" s="57" t="str">
        <f t="shared" si="57"/>
        <v>3331.5763</v>
      </c>
      <c r="D1805" s="58" t="s">
        <v>694</v>
      </c>
      <c r="E1805" s="57" t="s">
        <v>11</v>
      </c>
      <c r="F1805" s="57" t="s">
        <v>1589</v>
      </c>
    </row>
    <row r="1806" spans="1:6" ht="30" x14ac:dyDescent="0.25">
      <c r="A1806" s="57" t="s">
        <v>1933</v>
      </c>
      <c r="B1806" s="58" t="str">
        <f t="shared" si="56"/>
        <v xml:space="preserve"> 21" PVC ASTM F1803 Sewer Pipe, CLSM Backfill</v>
      </c>
      <c r="C1806" s="57" t="str">
        <f t="shared" si="57"/>
        <v>3331.5764</v>
      </c>
      <c r="D1806" s="58" t="s">
        <v>694</v>
      </c>
      <c r="E1806" s="57" t="s">
        <v>11</v>
      </c>
      <c r="F1806" s="57" t="s">
        <v>1593</v>
      </c>
    </row>
    <row r="1807" spans="1:6" x14ac:dyDescent="0.25">
      <c r="A1807" s="57" t="s">
        <v>1934</v>
      </c>
      <c r="B1807" s="58" t="str">
        <f t="shared" si="56"/>
        <v xml:space="preserve"> 24" Sewer Pipe, CLSM Backfill</v>
      </c>
      <c r="C1807" s="57" t="str">
        <f t="shared" si="57"/>
        <v>3331.5765</v>
      </c>
      <c r="D1807" s="58" t="s">
        <v>694</v>
      </c>
      <c r="E1807" s="57" t="s">
        <v>11</v>
      </c>
      <c r="F1807" s="57" t="s">
        <v>1581</v>
      </c>
    </row>
    <row r="1808" spans="1:6" x14ac:dyDescent="0.25">
      <c r="A1808" s="57" t="s">
        <v>1935</v>
      </c>
      <c r="B1808" s="58" t="str">
        <f t="shared" si="56"/>
        <v xml:space="preserve"> 24" DIP Sewer, CLSM Backfill</v>
      </c>
      <c r="C1808" s="57" t="str">
        <f t="shared" si="57"/>
        <v>3331.5766</v>
      </c>
      <c r="D1808" s="58" t="s">
        <v>694</v>
      </c>
      <c r="E1808" s="57" t="s">
        <v>11</v>
      </c>
      <c r="F1808" s="57" t="s">
        <v>839</v>
      </c>
    </row>
    <row r="1809" spans="1:6" x14ac:dyDescent="0.25">
      <c r="A1809" s="57" t="s">
        <v>1936</v>
      </c>
      <c r="B1809" s="58" t="str">
        <f t="shared" si="56"/>
        <v xml:space="preserve"> 24" Fiberglass Sewer Pipe, CLSM Backfill</v>
      </c>
      <c r="C1809" s="57" t="str">
        <f t="shared" si="57"/>
        <v>3331.5767</v>
      </c>
      <c r="D1809" s="58" t="s">
        <v>694</v>
      </c>
      <c r="E1809" s="57" t="s">
        <v>11</v>
      </c>
      <c r="F1809" s="57" t="s">
        <v>1589</v>
      </c>
    </row>
    <row r="1810" spans="1:6" ht="30" x14ac:dyDescent="0.25">
      <c r="A1810" s="57" t="s">
        <v>1937</v>
      </c>
      <c r="B1810" s="58" t="str">
        <f t="shared" si="56"/>
        <v xml:space="preserve"> 24" PVC ASTM F1803 Sewer Pipe, CLSM Backfill</v>
      </c>
      <c r="C1810" s="57" t="str">
        <f t="shared" si="57"/>
        <v>3331.5768</v>
      </c>
      <c r="D1810" s="58" t="s">
        <v>694</v>
      </c>
      <c r="E1810" s="57" t="s">
        <v>11</v>
      </c>
      <c r="F1810" s="57" t="s">
        <v>1593</v>
      </c>
    </row>
    <row r="1811" spans="1:6" x14ac:dyDescent="0.25">
      <c r="A1811" s="57" t="s">
        <v>1938</v>
      </c>
      <c r="B1811" s="58" t="str">
        <f t="shared" si="56"/>
        <v xml:space="preserve"> 27" Sewer Pipe, CLSM Backfill</v>
      </c>
      <c r="C1811" s="57" t="str">
        <f t="shared" si="57"/>
        <v>3331.5769</v>
      </c>
      <c r="D1811" s="58" t="s">
        <v>694</v>
      </c>
      <c r="E1811" s="57" t="s">
        <v>11</v>
      </c>
      <c r="F1811" s="57" t="s">
        <v>1581</v>
      </c>
    </row>
    <row r="1812" spans="1:6" x14ac:dyDescent="0.25">
      <c r="A1812" s="57" t="s">
        <v>1939</v>
      </c>
      <c r="B1812" s="58" t="str">
        <f t="shared" si="56"/>
        <v xml:space="preserve"> 27" Fiberglass Sewer Pipe, CLSM Backfill</v>
      </c>
      <c r="C1812" s="57" t="str">
        <f t="shared" si="57"/>
        <v>3331.5770</v>
      </c>
      <c r="D1812" s="58" t="s">
        <v>694</v>
      </c>
      <c r="E1812" s="57" t="s">
        <v>11</v>
      </c>
      <c r="F1812" s="57" t="s">
        <v>1589</v>
      </c>
    </row>
    <row r="1813" spans="1:6" ht="30" x14ac:dyDescent="0.25">
      <c r="A1813" s="57" t="s">
        <v>1940</v>
      </c>
      <c r="B1813" s="58" t="str">
        <f t="shared" si="56"/>
        <v xml:space="preserve"> 27" PVC ASTM F1803 Sewer Pipe, CLSM Backfill</v>
      </c>
      <c r="C1813" s="57" t="str">
        <f t="shared" si="57"/>
        <v>3331.5771</v>
      </c>
      <c r="D1813" s="58" t="s">
        <v>694</v>
      </c>
      <c r="E1813" s="57" t="s">
        <v>11</v>
      </c>
      <c r="F1813" s="57" t="s">
        <v>1593</v>
      </c>
    </row>
    <row r="1814" spans="1:6" x14ac:dyDescent="0.25">
      <c r="A1814" s="57" t="s">
        <v>1941</v>
      </c>
      <c r="B1814" s="58" t="str">
        <f t="shared" si="56"/>
        <v xml:space="preserve"> 30" Sewer Pipe, CLSM Backfill</v>
      </c>
      <c r="C1814" s="57" t="str">
        <f t="shared" si="57"/>
        <v>3331.5772</v>
      </c>
      <c r="D1814" s="58" t="s">
        <v>694</v>
      </c>
      <c r="E1814" s="57" t="s">
        <v>11</v>
      </c>
      <c r="F1814" s="57" t="s">
        <v>1635</v>
      </c>
    </row>
    <row r="1815" spans="1:6" x14ac:dyDescent="0.25">
      <c r="A1815" s="57" t="s">
        <v>1942</v>
      </c>
      <c r="B1815" s="58" t="str">
        <f t="shared" si="56"/>
        <v xml:space="preserve"> 30" DIP Sewer, CLSM Backfill</v>
      </c>
      <c r="C1815" s="57" t="str">
        <f t="shared" si="57"/>
        <v>3331.5773</v>
      </c>
      <c r="D1815" s="58" t="s">
        <v>694</v>
      </c>
      <c r="E1815" s="57" t="s">
        <v>11</v>
      </c>
      <c r="F1815" s="57" t="s">
        <v>839</v>
      </c>
    </row>
    <row r="1816" spans="1:6" x14ac:dyDescent="0.25">
      <c r="A1816" s="57" t="s">
        <v>1943</v>
      </c>
      <c r="B1816" s="58" t="str">
        <f t="shared" si="56"/>
        <v xml:space="preserve"> 30" Fiberglass Sewer Pipe, CLSM Backfill</v>
      </c>
      <c r="C1816" s="57" t="str">
        <f t="shared" si="57"/>
        <v>3331.5774</v>
      </c>
      <c r="D1816" s="58" t="s">
        <v>694</v>
      </c>
      <c r="E1816" s="57" t="s">
        <v>11</v>
      </c>
      <c r="F1816" s="57" t="s">
        <v>1589</v>
      </c>
    </row>
    <row r="1817" spans="1:6" ht="30" x14ac:dyDescent="0.25">
      <c r="A1817" s="57" t="s">
        <v>1944</v>
      </c>
      <c r="B1817" s="58" t="str">
        <f t="shared" si="56"/>
        <v xml:space="preserve"> 30" PVC ASTM F1803 Sewer Pipe, CLSM Backfill</v>
      </c>
      <c r="C1817" s="57" t="str">
        <f t="shared" si="57"/>
        <v>3331.5775</v>
      </c>
      <c r="D1817" s="58" t="s">
        <v>694</v>
      </c>
      <c r="E1817" s="57" t="s">
        <v>11</v>
      </c>
      <c r="F1817" s="57" t="s">
        <v>1593</v>
      </c>
    </row>
    <row r="1818" spans="1:6" x14ac:dyDescent="0.25">
      <c r="A1818" s="57" t="s">
        <v>1945</v>
      </c>
      <c r="B1818" s="58" t="str">
        <f t="shared" si="56"/>
        <v xml:space="preserve"> 36" Sewer Pipe, CLSM Backfill</v>
      </c>
      <c r="C1818" s="57" t="str">
        <f t="shared" si="57"/>
        <v>3331.5776</v>
      </c>
      <c r="D1818" s="58" t="s">
        <v>694</v>
      </c>
      <c r="E1818" s="57" t="s">
        <v>11</v>
      </c>
      <c r="F1818" s="57" t="s">
        <v>1635</v>
      </c>
    </row>
    <row r="1819" spans="1:6" x14ac:dyDescent="0.25">
      <c r="A1819" s="57" t="s">
        <v>1946</v>
      </c>
      <c r="B1819" s="58" t="str">
        <f t="shared" si="56"/>
        <v xml:space="preserve"> 36" DIP Sewer, CLSM Backfill</v>
      </c>
      <c r="C1819" s="57" t="str">
        <f t="shared" si="57"/>
        <v>3331.5777</v>
      </c>
      <c r="D1819" s="58" t="s">
        <v>694</v>
      </c>
      <c r="E1819" s="57" t="s">
        <v>11</v>
      </c>
      <c r="F1819" s="57" t="s">
        <v>839</v>
      </c>
    </row>
    <row r="1820" spans="1:6" x14ac:dyDescent="0.25">
      <c r="A1820" s="57" t="s">
        <v>1947</v>
      </c>
      <c r="B1820" s="58" t="str">
        <f t="shared" si="56"/>
        <v xml:space="preserve"> 36" Fiberglass Sewer Pipe, CLSM Backfill</v>
      </c>
      <c r="C1820" s="57" t="str">
        <f t="shared" si="57"/>
        <v>3331.5778</v>
      </c>
      <c r="D1820" s="58" t="s">
        <v>694</v>
      </c>
      <c r="E1820" s="57" t="s">
        <v>11</v>
      </c>
      <c r="F1820" s="57" t="s">
        <v>1589</v>
      </c>
    </row>
    <row r="1821" spans="1:6" ht="30" x14ac:dyDescent="0.25">
      <c r="A1821" s="57" t="s">
        <v>1948</v>
      </c>
      <c r="B1821" s="58" t="str">
        <f t="shared" si="56"/>
        <v xml:space="preserve"> 36" PVC ASTM F1803 Sewer Pipe, CLSM Backfill</v>
      </c>
      <c r="C1821" s="57" t="str">
        <f t="shared" si="57"/>
        <v>3331.5779</v>
      </c>
      <c r="D1821" s="58" t="s">
        <v>694</v>
      </c>
      <c r="E1821" s="57" t="s">
        <v>11</v>
      </c>
      <c r="F1821" s="57" t="s">
        <v>1593</v>
      </c>
    </row>
    <row r="1822" spans="1:6" x14ac:dyDescent="0.25">
      <c r="A1822" s="57" t="s">
        <v>1949</v>
      </c>
      <c r="B1822" s="58" t="str">
        <f t="shared" si="56"/>
        <v xml:space="preserve"> 42" Sewer Pipe, CLSM Backfill</v>
      </c>
      <c r="C1822" s="57" t="str">
        <f t="shared" si="57"/>
        <v>3331.5780</v>
      </c>
      <c r="D1822" s="58" t="s">
        <v>694</v>
      </c>
      <c r="E1822" s="57" t="s">
        <v>11</v>
      </c>
      <c r="F1822" s="57" t="s">
        <v>1635</v>
      </c>
    </row>
    <row r="1823" spans="1:6" x14ac:dyDescent="0.25">
      <c r="A1823" s="57" t="s">
        <v>1950</v>
      </c>
      <c r="B1823" s="58" t="str">
        <f t="shared" si="56"/>
        <v xml:space="preserve"> 42" Fiberglass Sewer Pipe, CLSM Backfill</v>
      </c>
      <c r="C1823" s="57" t="str">
        <f t="shared" si="57"/>
        <v>3331.5781</v>
      </c>
      <c r="D1823" s="58" t="s">
        <v>694</v>
      </c>
      <c r="E1823" s="57" t="s">
        <v>11</v>
      </c>
      <c r="F1823" s="57" t="s">
        <v>1589</v>
      </c>
    </row>
    <row r="1824" spans="1:6" x14ac:dyDescent="0.25">
      <c r="A1824" s="57" t="s">
        <v>1951</v>
      </c>
      <c r="B1824" s="58" t="str">
        <f t="shared" si="56"/>
        <v xml:space="preserve"> 42" Fiberglass Sewer Pipe, CLSM Backfill</v>
      </c>
      <c r="C1824" s="57" t="str">
        <f t="shared" si="57"/>
        <v>3331.5782</v>
      </c>
      <c r="D1824" s="58" t="s">
        <v>694</v>
      </c>
      <c r="E1824" s="57" t="s">
        <v>11</v>
      </c>
      <c r="F1824" s="57" t="s">
        <v>1589</v>
      </c>
    </row>
    <row r="1825" spans="1:6" ht="30" x14ac:dyDescent="0.25">
      <c r="A1825" s="57" t="s">
        <v>1952</v>
      </c>
      <c r="B1825" s="58" t="str">
        <f t="shared" si="56"/>
        <v xml:space="preserve"> 42" PVC ASTM F1803 Sewer Pipe, CLSM Backfill</v>
      </c>
      <c r="C1825" s="57" t="str">
        <f t="shared" si="57"/>
        <v>3331.5783</v>
      </c>
      <c r="D1825" s="58" t="s">
        <v>694</v>
      </c>
      <c r="E1825" s="57" t="s">
        <v>11</v>
      </c>
      <c r="F1825" s="57" t="s">
        <v>1593</v>
      </c>
    </row>
    <row r="1826" spans="1:6" x14ac:dyDescent="0.25">
      <c r="A1826" s="57" t="s">
        <v>1953</v>
      </c>
      <c r="B1826" s="58" t="str">
        <f t="shared" si="56"/>
        <v xml:space="preserve"> 48" Sewer Pipe, CLSM Backfill</v>
      </c>
      <c r="C1826" s="57" t="str">
        <f t="shared" si="57"/>
        <v>3331.5784</v>
      </c>
      <c r="D1826" s="58" t="s">
        <v>694</v>
      </c>
      <c r="E1826" s="57" t="s">
        <v>11</v>
      </c>
      <c r="F1826" s="57" t="s">
        <v>1635</v>
      </c>
    </row>
    <row r="1827" spans="1:6" x14ac:dyDescent="0.25">
      <c r="A1827" s="57" t="s">
        <v>1954</v>
      </c>
      <c r="B1827" s="58" t="str">
        <f t="shared" si="56"/>
        <v xml:space="preserve"> 48" DIP Sewer, CLSM Backfill</v>
      </c>
      <c r="C1827" s="57" t="str">
        <f t="shared" si="57"/>
        <v>3331.5785</v>
      </c>
      <c r="D1827" s="58" t="s">
        <v>694</v>
      </c>
      <c r="E1827" s="57" t="s">
        <v>11</v>
      </c>
      <c r="F1827" s="57" t="s">
        <v>839</v>
      </c>
    </row>
    <row r="1828" spans="1:6" x14ac:dyDescent="0.25">
      <c r="A1828" s="57" t="s">
        <v>1955</v>
      </c>
      <c r="B1828" s="58" t="str">
        <f t="shared" si="56"/>
        <v xml:space="preserve"> 48" Fiberglass Sewer Pipe, CLSM Backfill</v>
      </c>
      <c r="C1828" s="57" t="str">
        <f t="shared" si="57"/>
        <v>3331.5786</v>
      </c>
      <c r="D1828" s="58" t="s">
        <v>694</v>
      </c>
      <c r="E1828" s="57" t="s">
        <v>11</v>
      </c>
      <c r="F1828" s="57" t="s">
        <v>1589</v>
      </c>
    </row>
    <row r="1829" spans="1:6" ht="30" x14ac:dyDescent="0.25">
      <c r="A1829" s="57" t="s">
        <v>1956</v>
      </c>
      <c r="B1829" s="58" t="str">
        <f t="shared" si="56"/>
        <v xml:space="preserve"> 48" PVC ASTM F1803 Sewer Pipe, CLSM Backfill</v>
      </c>
      <c r="C1829" s="57" t="str">
        <f t="shared" si="57"/>
        <v>3331.5787</v>
      </c>
      <c r="D1829" s="58" t="s">
        <v>694</v>
      </c>
      <c r="E1829" s="57" t="s">
        <v>11</v>
      </c>
      <c r="F1829" s="57" t="s">
        <v>1593</v>
      </c>
    </row>
    <row r="1830" spans="1:6" x14ac:dyDescent="0.25">
      <c r="A1830" s="57" t="s">
        <v>1957</v>
      </c>
      <c r="B1830" s="58" t="str">
        <f t="shared" si="56"/>
        <v xml:space="preserve"> 54" Sewer Pipe, CLSM Backfill</v>
      </c>
      <c r="C1830" s="57" t="str">
        <f t="shared" si="57"/>
        <v>3331.5788</v>
      </c>
      <c r="D1830" s="58" t="s">
        <v>694</v>
      </c>
      <c r="E1830" s="57" t="s">
        <v>11</v>
      </c>
      <c r="F1830" s="57" t="s">
        <v>1688</v>
      </c>
    </row>
    <row r="1831" spans="1:6" x14ac:dyDescent="0.25">
      <c r="A1831" s="57" t="s">
        <v>1958</v>
      </c>
      <c r="B1831" s="58" t="str">
        <f t="shared" si="56"/>
        <v xml:space="preserve"> 54" DIP Sewer, CLSM Backfill</v>
      </c>
      <c r="C1831" s="57" t="str">
        <f t="shared" si="57"/>
        <v>3331.5789</v>
      </c>
      <c r="D1831" s="58" t="s">
        <v>694</v>
      </c>
      <c r="E1831" s="57" t="s">
        <v>11</v>
      </c>
      <c r="F1831" s="57" t="s">
        <v>839</v>
      </c>
    </row>
    <row r="1832" spans="1:6" x14ac:dyDescent="0.25">
      <c r="A1832" s="57" t="s">
        <v>1959</v>
      </c>
      <c r="B1832" s="58" t="str">
        <f t="shared" si="56"/>
        <v xml:space="preserve"> 54" Fiberglass Sewer Pipe, CLSM Backfill</v>
      </c>
      <c r="C1832" s="57" t="str">
        <f t="shared" si="57"/>
        <v>3331.5790</v>
      </c>
      <c r="D1832" s="58" t="s">
        <v>694</v>
      </c>
      <c r="E1832" s="57" t="s">
        <v>11</v>
      </c>
      <c r="F1832" s="57" t="s">
        <v>1589</v>
      </c>
    </row>
    <row r="1833" spans="1:6" x14ac:dyDescent="0.25">
      <c r="A1833" s="57" t="s">
        <v>1960</v>
      </c>
      <c r="B1833" s="58" t="str">
        <f t="shared" si="56"/>
        <v xml:space="preserve"> 60" Sewer Pipe, CLSM Backfill</v>
      </c>
      <c r="C1833" s="57" t="str">
        <f t="shared" si="57"/>
        <v>3331.5791</v>
      </c>
      <c r="D1833" s="58" t="s">
        <v>694</v>
      </c>
      <c r="E1833" s="57" t="s">
        <v>11</v>
      </c>
      <c r="F1833" s="57" t="s">
        <v>1688</v>
      </c>
    </row>
    <row r="1834" spans="1:6" x14ac:dyDescent="0.25">
      <c r="A1834" s="57" t="s">
        <v>1961</v>
      </c>
      <c r="B1834" s="58" t="str">
        <f t="shared" si="56"/>
        <v xml:space="preserve"> 60" DIP Sewer, CLSM Backfill</v>
      </c>
      <c r="C1834" s="57" t="str">
        <f t="shared" si="57"/>
        <v>3331.5792</v>
      </c>
      <c r="D1834" s="58" t="s">
        <v>694</v>
      </c>
      <c r="E1834" s="57" t="s">
        <v>11</v>
      </c>
      <c r="F1834" s="57" t="s">
        <v>839</v>
      </c>
    </row>
    <row r="1835" spans="1:6" x14ac:dyDescent="0.25">
      <c r="A1835" s="57" t="s">
        <v>1962</v>
      </c>
      <c r="B1835" s="58" t="str">
        <f t="shared" si="56"/>
        <v xml:space="preserve"> 60" Fiberglass Sewer Pipe, CLSM Backfill</v>
      </c>
      <c r="C1835" s="57" t="str">
        <f t="shared" si="57"/>
        <v>3331.5793</v>
      </c>
      <c r="D1835" s="58" t="s">
        <v>694</v>
      </c>
      <c r="E1835" s="57" t="s">
        <v>11</v>
      </c>
      <c r="F1835" s="57" t="s">
        <v>1589</v>
      </c>
    </row>
    <row r="1836" spans="1:6" x14ac:dyDescent="0.25">
      <c r="A1836" s="57" t="s">
        <v>1963</v>
      </c>
      <c r="B1836" s="58" t="str">
        <f t="shared" si="56"/>
        <v xml:space="preserve"> 64" Sewer Pipe, CLSM Backfill</v>
      </c>
      <c r="C1836" s="57" t="str">
        <f t="shared" si="57"/>
        <v>3331.5794</v>
      </c>
      <c r="D1836" s="58" t="s">
        <v>694</v>
      </c>
      <c r="E1836" s="57" t="s">
        <v>11</v>
      </c>
      <c r="F1836" s="57" t="s">
        <v>1688</v>
      </c>
    </row>
    <row r="1837" spans="1:6" x14ac:dyDescent="0.25">
      <c r="A1837" s="57" t="s">
        <v>1964</v>
      </c>
      <c r="B1837" s="58" t="str">
        <f t="shared" si="56"/>
        <v xml:space="preserve"> 64" DIP Sewer, CLSM Backfill</v>
      </c>
      <c r="C1837" s="57" t="str">
        <f t="shared" si="57"/>
        <v>3331.5795</v>
      </c>
      <c r="D1837" s="58" t="s">
        <v>694</v>
      </c>
      <c r="E1837" s="57" t="s">
        <v>11</v>
      </c>
      <c r="F1837" s="57" t="s">
        <v>839</v>
      </c>
    </row>
    <row r="1838" spans="1:6" x14ac:dyDescent="0.25">
      <c r="A1838" s="57" t="s">
        <v>1965</v>
      </c>
      <c r="B1838" s="58" t="str">
        <f t="shared" si="56"/>
        <v xml:space="preserve"> 64" Fiberglass Sewer Pipe, CLSM Backfill</v>
      </c>
      <c r="C1838" s="57" t="str">
        <f t="shared" si="57"/>
        <v>3331.5796</v>
      </c>
      <c r="D1838" s="58" t="s">
        <v>694</v>
      </c>
      <c r="E1838" s="57" t="s">
        <v>11</v>
      </c>
      <c r="F1838" s="57" t="s">
        <v>1589</v>
      </c>
    </row>
    <row r="1839" spans="1:6" x14ac:dyDescent="0.25">
      <c r="A1839" s="57" t="s">
        <v>1966</v>
      </c>
      <c r="B1839" s="58" t="str">
        <f t="shared" si="56"/>
        <v xml:space="preserve"> 66" Fiberglass Sewer Pipe, CLSM Backfill</v>
      </c>
      <c r="C1839" s="57" t="str">
        <f t="shared" si="57"/>
        <v>3331.5797</v>
      </c>
      <c r="D1839" s="58" t="s">
        <v>694</v>
      </c>
      <c r="E1839" s="57" t="s">
        <v>11</v>
      </c>
      <c r="F1839" s="57" t="s">
        <v>1589</v>
      </c>
    </row>
    <row r="1840" spans="1:6" x14ac:dyDescent="0.25">
      <c r="A1840" s="57" t="s">
        <v>1967</v>
      </c>
      <c r="B1840" s="58" t="str">
        <f t="shared" si="56"/>
        <v xml:space="preserve"> 72" Fiberglass Sewer Pipe, CLSM Backfill</v>
      </c>
      <c r="C1840" s="57" t="str">
        <f t="shared" si="57"/>
        <v>3331.5798</v>
      </c>
      <c r="D1840" s="58" t="s">
        <v>694</v>
      </c>
      <c r="E1840" s="57" t="s">
        <v>11</v>
      </c>
      <c r="F1840" s="57" t="s">
        <v>1589</v>
      </c>
    </row>
    <row r="1841" spans="1:6" ht="30" x14ac:dyDescent="0.25">
      <c r="A1841" s="57" t="s">
        <v>1968</v>
      </c>
      <c r="B1841" s="58" t="str">
        <f t="shared" si="56"/>
        <v xml:space="preserve"> 4" PVC Sewer Pipe, 0' to 6' (Misc Only), CLSM Backfill</v>
      </c>
      <c r="C1841" s="57" t="str">
        <f t="shared" si="57"/>
        <v>3331.5799</v>
      </c>
      <c r="D1841" s="58" t="s">
        <v>694</v>
      </c>
      <c r="E1841" s="57" t="s">
        <v>11</v>
      </c>
      <c r="F1841" s="57" t="s">
        <v>1725</v>
      </c>
    </row>
    <row r="1842" spans="1:6" ht="30" x14ac:dyDescent="0.25">
      <c r="A1842" s="57" t="s">
        <v>1969</v>
      </c>
      <c r="B1842" s="58" t="str">
        <f t="shared" si="56"/>
        <v xml:space="preserve"> 4" PVC Sewer Pipe, 6' to 8' (Misc Only), CLSM Backfill</v>
      </c>
      <c r="C1842" s="57" t="str">
        <f t="shared" si="57"/>
        <v>3331.5800</v>
      </c>
      <c r="D1842" s="58" t="s">
        <v>694</v>
      </c>
      <c r="E1842" s="57" t="s">
        <v>11</v>
      </c>
      <c r="F1842" s="57" t="s">
        <v>1725</v>
      </c>
    </row>
    <row r="1843" spans="1:6" ht="30" x14ac:dyDescent="0.25">
      <c r="A1843" s="57" t="s">
        <v>1970</v>
      </c>
      <c r="B1843" s="58" t="str">
        <f t="shared" si="56"/>
        <v xml:space="preserve"> 4" PVC Sewer Pipe, 8' to 10' (Misc Only), CLSM Backfill</v>
      </c>
      <c r="C1843" s="57" t="str">
        <f t="shared" si="57"/>
        <v>3331.5801</v>
      </c>
      <c r="D1843" s="58" t="s">
        <v>694</v>
      </c>
      <c r="E1843" s="57" t="s">
        <v>11</v>
      </c>
      <c r="F1843" s="57" t="s">
        <v>1725</v>
      </c>
    </row>
    <row r="1844" spans="1:6" ht="30" x14ac:dyDescent="0.25">
      <c r="A1844" s="57" t="s">
        <v>1971</v>
      </c>
      <c r="B1844" s="58" t="str">
        <f t="shared" si="56"/>
        <v xml:space="preserve"> 4" PVC Sewer Pipe, 10' to 12' (Misc Only), CLSM Backfill</v>
      </c>
      <c r="C1844" s="57" t="str">
        <f t="shared" si="57"/>
        <v>3331.5802</v>
      </c>
      <c r="D1844" s="58" t="s">
        <v>694</v>
      </c>
      <c r="E1844" s="57" t="s">
        <v>11</v>
      </c>
      <c r="F1844" s="57" t="s">
        <v>1725</v>
      </c>
    </row>
    <row r="1845" spans="1:6" ht="30" x14ac:dyDescent="0.25">
      <c r="A1845" s="57" t="s">
        <v>1972</v>
      </c>
      <c r="B1845" s="58" t="str">
        <f t="shared" si="56"/>
        <v xml:space="preserve"> 4" DIP Sewer, 0' to 6' (Misc Only), CLSM Backfill</v>
      </c>
      <c r="C1845" s="57" t="str">
        <f t="shared" si="57"/>
        <v>3331.5803</v>
      </c>
      <c r="D1845" s="58" t="s">
        <v>694</v>
      </c>
      <c r="E1845" s="57" t="s">
        <v>11</v>
      </c>
      <c r="F1845" s="57" t="s">
        <v>839</v>
      </c>
    </row>
    <row r="1846" spans="1:6" ht="30" x14ac:dyDescent="0.25">
      <c r="A1846" s="57" t="s">
        <v>1973</v>
      </c>
      <c r="B1846" s="58" t="str">
        <f t="shared" si="56"/>
        <v xml:space="preserve"> 4" DIP Sewer, 6' to 8' (Misc Only), CLSM Backfill</v>
      </c>
      <c r="C1846" s="57" t="str">
        <f t="shared" si="57"/>
        <v>3331.5804</v>
      </c>
      <c r="D1846" s="58" t="s">
        <v>694</v>
      </c>
      <c r="E1846" s="57" t="s">
        <v>11</v>
      </c>
      <c r="F1846" s="57" t="s">
        <v>839</v>
      </c>
    </row>
    <row r="1847" spans="1:6" ht="30" x14ac:dyDescent="0.25">
      <c r="A1847" s="57" t="s">
        <v>1974</v>
      </c>
      <c r="B1847" s="58" t="str">
        <f t="shared" si="56"/>
        <v xml:space="preserve"> 4" DIP Sewer, 10' to 12' (Misc Only), CLSM Backfill</v>
      </c>
      <c r="C1847" s="57" t="str">
        <f t="shared" si="57"/>
        <v>3331.5806</v>
      </c>
      <c r="D1847" s="58" t="s">
        <v>694</v>
      </c>
      <c r="E1847" s="57" t="s">
        <v>11</v>
      </c>
      <c r="F1847" s="57" t="s">
        <v>839</v>
      </c>
    </row>
    <row r="1848" spans="1:6" ht="30" x14ac:dyDescent="0.25">
      <c r="A1848" s="57" t="s">
        <v>1975</v>
      </c>
      <c r="B1848" s="58" t="str">
        <f t="shared" si="56"/>
        <v xml:space="preserve"> 6" PVC Sewer Pipe, 0' to 6' (Misc Only), CLSM Backfill</v>
      </c>
      <c r="C1848" s="57" t="str">
        <f t="shared" si="57"/>
        <v>3331.5807</v>
      </c>
      <c r="D1848" s="58" t="s">
        <v>694</v>
      </c>
      <c r="E1848" s="57" t="s">
        <v>11</v>
      </c>
      <c r="F1848" s="57" t="s">
        <v>1725</v>
      </c>
    </row>
    <row r="1849" spans="1:6" ht="30" x14ac:dyDescent="0.25">
      <c r="A1849" s="57" t="s">
        <v>1976</v>
      </c>
      <c r="B1849" s="58" t="str">
        <f t="shared" si="56"/>
        <v xml:space="preserve"> 6" PVC Sewer Pipe, 6' to 8' (Misc Only), CLSM Backfill</v>
      </c>
      <c r="C1849" s="57" t="str">
        <f t="shared" si="57"/>
        <v>3331.5808</v>
      </c>
      <c r="D1849" s="58" t="s">
        <v>694</v>
      </c>
      <c r="E1849" s="57" t="s">
        <v>11</v>
      </c>
      <c r="F1849" s="57" t="s">
        <v>1725</v>
      </c>
    </row>
    <row r="1850" spans="1:6" ht="30" x14ac:dyDescent="0.25">
      <c r="A1850" s="57" t="s">
        <v>1977</v>
      </c>
      <c r="B1850" s="58" t="str">
        <f t="shared" si="56"/>
        <v xml:space="preserve"> 6" PVC Sewer Pipe, 8' to 10' (Misc Only), CLSM Backfill</v>
      </c>
      <c r="C1850" s="57" t="str">
        <f t="shared" si="57"/>
        <v>3331.5809</v>
      </c>
      <c r="D1850" s="58" t="s">
        <v>694</v>
      </c>
      <c r="E1850" s="57" t="s">
        <v>11</v>
      </c>
      <c r="F1850" s="57" t="s">
        <v>1725</v>
      </c>
    </row>
    <row r="1851" spans="1:6" ht="30" x14ac:dyDescent="0.25">
      <c r="A1851" s="57" t="s">
        <v>1978</v>
      </c>
      <c r="B1851" s="58" t="str">
        <f t="shared" si="56"/>
        <v xml:space="preserve"> 6" PVC Sewer Pipe, 10' to 12' (Misc Only), CLSM Backfill</v>
      </c>
      <c r="C1851" s="57" t="str">
        <f t="shared" si="57"/>
        <v>3331.5810</v>
      </c>
      <c r="D1851" s="58" t="s">
        <v>694</v>
      </c>
      <c r="E1851" s="57" t="s">
        <v>11</v>
      </c>
      <c r="F1851" s="57" t="s">
        <v>1725</v>
      </c>
    </row>
    <row r="1852" spans="1:6" ht="30" x14ac:dyDescent="0.25">
      <c r="A1852" s="57" t="s">
        <v>1979</v>
      </c>
      <c r="B1852" s="58" t="str">
        <f t="shared" si="56"/>
        <v xml:space="preserve"> 6" DIP Sewer Pipe, 0' to 6' (Misc Only), CLSM Backfill</v>
      </c>
      <c r="C1852" s="57" t="str">
        <f t="shared" si="57"/>
        <v>3331.5811</v>
      </c>
      <c r="D1852" s="58" t="s">
        <v>694</v>
      </c>
      <c r="E1852" s="57" t="s">
        <v>11</v>
      </c>
      <c r="F1852" s="57" t="s">
        <v>839</v>
      </c>
    </row>
    <row r="1853" spans="1:6" ht="30" x14ac:dyDescent="0.25">
      <c r="A1853" s="57" t="s">
        <v>1980</v>
      </c>
      <c r="B1853" s="58" t="str">
        <f t="shared" si="56"/>
        <v xml:space="preserve"> 6" DIP Sewer Pipe, 6' to 8' (Misc Only), CLSM Backfill</v>
      </c>
      <c r="C1853" s="57" t="str">
        <f t="shared" si="57"/>
        <v>3331.5812</v>
      </c>
      <c r="D1853" s="58" t="s">
        <v>694</v>
      </c>
      <c r="E1853" s="57" t="s">
        <v>11</v>
      </c>
      <c r="F1853" s="57" t="s">
        <v>839</v>
      </c>
    </row>
    <row r="1854" spans="1:6" ht="30" x14ac:dyDescent="0.25">
      <c r="A1854" s="57" t="s">
        <v>1981</v>
      </c>
      <c r="B1854" s="58" t="str">
        <f t="shared" si="56"/>
        <v xml:space="preserve"> 6" DIP Sewer Pipe, 8' to 10' (Misc Only), CLSM Backfill</v>
      </c>
      <c r="C1854" s="57" t="str">
        <f t="shared" si="57"/>
        <v>3331.5813</v>
      </c>
      <c r="D1854" s="58" t="s">
        <v>694</v>
      </c>
      <c r="E1854" s="57" t="s">
        <v>11</v>
      </c>
      <c r="F1854" s="57" t="s">
        <v>839</v>
      </c>
    </row>
    <row r="1855" spans="1:6" ht="30" x14ac:dyDescent="0.25">
      <c r="A1855" s="57" t="s">
        <v>1982</v>
      </c>
      <c r="B1855" s="58" t="str">
        <f t="shared" si="56"/>
        <v xml:space="preserve"> 6" DIP Sewer Pipe, 10' to 12' (Misc Only), CLSM Backfill</v>
      </c>
      <c r="C1855" s="57" t="str">
        <f t="shared" si="57"/>
        <v>3331.5814</v>
      </c>
      <c r="D1855" s="58" t="s">
        <v>694</v>
      </c>
      <c r="E1855" s="57" t="s">
        <v>11</v>
      </c>
      <c r="F1855" s="57" t="s">
        <v>839</v>
      </c>
    </row>
    <row r="1856" spans="1:6" ht="30" x14ac:dyDescent="0.25">
      <c r="A1856" s="57" t="s">
        <v>1983</v>
      </c>
      <c r="B1856" s="58" t="str">
        <f t="shared" si="56"/>
        <v xml:space="preserve"> 8" PVC Sewer Pipe, 0' to 6' (Misc Only), CLSM Backfill</v>
      </c>
      <c r="C1856" s="57" t="str">
        <f t="shared" si="57"/>
        <v>3331.5815</v>
      </c>
      <c r="D1856" s="58" t="s">
        <v>694</v>
      </c>
      <c r="E1856" s="57" t="s">
        <v>11</v>
      </c>
      <c r="F1856" s="57" t="s">
        <v>1725</v>
      </c>
    </row>
    <row r="1857" spans="1:6" ht="30" x14ac:dyDescent="0.25">
      <c r="A1857" s="57" t="s">
        <v>1984</v>
      </c>
      <c r="B1857" s="58" t="str">
        <f t="shared" si="56"/>
        <v xml:space="preserve"> 8" PVC Sewer Pipe, 6' to 8' (Misc Only), CLSM Backfill</v>
      </c>
      <c r="C1857" s="57" t="str">
        <f t="shared" si="57"/>
        <v>3331.5816</v>
      </c>
      <c r="D1857" s="58" t="s">
        <v>694</v>
      </c>
      <c r="E1857" s="57" t="s">
        <v>11</v>
      </c>
      <c r="F1857" s="57" t="s">
        <v>1725</v>
      </c>
    </row>
    <row r="1858" spans="1:6" ht="30" x14ac:dyDescent="0.25">
      <c r="A1858" s="57" t="s">
        <v>1985</v>
      </c>
      <c r="B1858" s="58" t="str">
        <f t="shared" si="56"/>
        <v xml:space="preserve"> 8" PVC Sewer Pipe, 8' to 10' (Misc Only), CLSM Backfill</v>
      </c>
      <c r="C1858" s="57" t="str">
        <f t="shared" si="57"/>
        <v>3331.5817</v>
      </c>
      <c r="D1858" s="58" t="s">
        <v>694</v>
      </c>
      <c r="E1858" s="57" t="s">
        <v>11</v>
      </c>
      <c r="F1858" s="57" t="s">
        <v>1725</v>
      </c>
    </row>
    <row r="1859" spans="1:6" ht="30" x14ac:dyDescent="0.25">
      <c r="A1859" s="57" t="s">
        <v>1986</v>
      </c>
      <c r="B1859" s="58" t="str">
        <f t="shared" ref="B1859:B1922" si="58">RIGHT(A1859,LEN(A1859)-FIND(" ",A1859))</f>
        <v xml:space="preserve"> 8" PVC Sewer Pipe, 10' to 12' (Misc Only), CLSM Backfill</v>
      </c>
      <c r="C1859" s="57" t="str">
        <f t="shared" ref="C1859:C1922" si="59">LEFT(A1859,9)</f>
        <v>3331.5818</v>
      </c>
      <c r="D1859" s="58" t="s">
        <v>694</v>
      </c>
      <c r="E1859" s="57" t="s">
        <v>11</v>
      </c>
      <c r="F1859" s="57" t="s">
        <v>1725</v>
      </c>
    </row>
    <row r="1860" spans="1:6" ht="30" x14ac:dyDescent="0.25">
      <c r="A1860" s="57" t="s">
        <v>1987</v>
      </c>
      <c r="B1860" s="58" t="str">
        <f t="shared" si="58"/>
        <v xml:space="preserve"> 8" PVC Sewer Pipe, 12' to 14' (Misc Only), CLSM Backfill</v>
      </c>
      <c r="C1860" s="57" t="str">
        <f t="shared" si="59"/>
        <v>3331.5819</v>
      </c>
      <c r="D1860" s="58" t="s">
        <v>694</v>
      </c>
      <c r="E1860" s="57" t="s">
        <v>11</v>
      </c>
      <c r="F1860" s="57" t="s">
        <v>1725</v>
      </c>
    </row>
    <row r="1861" spans="1:6" ht="30" x14ac:dyDescent="0.25">
      <c r="A1861" s="57" t="s">
        <v>1988</v>
      </c>
      <c r="B1861" s="58" t="str">
        <f t="shared" si="58"/>
        <v xml:space="preserve"> 8" PVC Sewer Pipe, 14' to 16' (Misc Only), CLSM Backfill</v>
      </c>
      <c r="C1861" s="57" t="str">
        <f t="shared" si="59"/>
        <v>3331.5820</v>
      </c>
      <c r="D1861" s="58" t="s">
        <v>694</v>
      </c>
      <c r="E1861" s="57" t="s">
        <v>11</v>
      </c>
      <c r="F1861" s="57" t="s">
        <v>1725</v>
      </c>
    </row>
    <row r="1862" spans="1:6" ht="30" x14ac:dyDescent="0.25">
      <c r="A1862" s="57" t="s">
        <v>1989</v>
      </c>
      <c r="B1862" s="58" t="str">
        <f t="shared" si="58"/>
        <v xml:space="preserve"> 8" PVC Sewer Pipe, 16' to 18' (Misc Only), CLSM Backfill</v>
      </c>
      <c r="C1862" s="57" t="str">
        <f t="shared" si="59"/>
        <v>3331.5821</v>
      </c>
      <c r="D1862" s="58" t="s">
        <v>694</v>
      </c>
      <c r="E1862" s="57" t="s">
        <v>11</v>
      </c>
      <c r="F1862" s="57" t="s">
        <v>1725</v>
      </c>
    </row>
    <row r="1863" spans="1:6" ht="30" x14ac:dyDescent="0.25">
      <c r="A1863" s="57" t="s">
        <v>1990</v>
      </c>
      <c r="B1863" s="58" t="str">
        <f t="shared" si="58"/>
        <v xml:space="preserve"> 8" DIP Sewer Pipe, 0' to 6' (Misc Only), CLSM Backfill</v>
      </c>
      <c r="C1863" s="57" t="str">
        <f t="shared" si="59"/>
        <v>3331.5822</v>
      </c>
      <c r="D1863" s="58" t="s">
        <v>694</v>
      </c>
      <c r="E1863" s="57" t="s">
        <v>11</v>
      </c>
      <c r="F1863" s="57" t="s">
        <v>839</v>
      </c>
    </row>
    <row r="1864" spans="1:6" ht="30" x14ac:dyDescent="0.25">
      <c r="A1864" s="57" t="s">
        <v>1991</v>
      </c>
      <c r="B1864" s="58" t="str">
        <f t="shared" si="58"/>
        <v xml:space="preserve"> 8" DIP Sewer Pipe, 6' to 8' (Misc Only), CLSM Backfill</v>
      </c>
      <c r="C1864" s="57" t="str">
        <f t="shared" si="59"/>
        <v>3331.5823</v>
      </c>
      <c r="D1864" s="58" t="s">
        <v>694</v>
      </c>
      <c r="E1864" s="57" t="s">
        <v>11</v>
      </c>
      <c r="F1864" s="57" t="s">
        <v>839</v>
      </c>
    </row>
    <row r="1865" spans="1:6" ht="30" x14ac:dyDescent="0.25">
      <c r="A1865" s="57" t="s">
        <v>1992</v>
      </c>
      <c r="B1865" s="58" t="str">
        <f t="shared" si="58"/>
        <v xml:space="preserve"> 8" DIP Sewer Pipe, 8' to 10' (Misc Only), CLSM Backfill</v>
      </c>
      <c r="C1865" s="57" t="str">
        <f t="shared" si="59"/>
        <v>3331.5824</v>
      </c>
      <c r="D1865" s="58" t="s">
        <v>694</v>
      </c>
      <c r="E1865" s="57" t="s">
        <v>11</v>
      </c>
      <c r="F1865" s="57" t="s">
        <v>839</v>
      </c>
    </row>
    <row r="1866" spans="1:6" ht="30" x14ac:dyDescent="0.25">
      <c r="A1866" s="57" t="s">
        <v>1993</v>
      </c>
      <c r="B1866" s="58" t="str">
        <f t="shared" si="58"/>
        <v xml:space="preserve"> 8" DIP Sewer Pipe, 10' to 12' (Misc Only), CLSM Backfill</v>
      </c>
      <c r="C1866" s="57" t="str">
        <f t="shared" si="59"/>
        <v>3331.5825</v>
      </c>
      <c r="D1866" s="58" t="s">
        <v>694</v>
      </c>
      <c r="E1866" s="57" t="s">
        <v>11</v>
      </c>
      <c r="F1866" s="57" t="s">
        <v>839</v>
      </c>
    </row>
    <row r="1867" spans="1:6" ht="30" x14ac:dyDescent="0.25">
      <c r="A1867" s="57" t="s">
        <v>1994</v>
      </c>
      <c r="B1867" s="58" t="str">
        <f t="shared" si="58"/>
        <v xml:space="preserve"> 8" DIP Sewer Pipe, 12' to 14' (Misc Only), CLSM Backfill</v>
      </c>
      <c r="C1867" s="57" t="str">
        <f t="shared" si="59"/>
        <v>3331.5826</v>
      </c>
      <c r="D1867" s="58" t="s">
        <v>694</v>
      </c>
      <c r="E1867" s="57" t="s">
        <v>11</v>
      </c>
      <c r="F1867" s="57" t="s">
        <v>839</v>
      </c>
    </row>
    <row r="1868" spans="1:6" ht="30" x14ac:dyDescent="0.25">
      <c r="A1868" s="57" t="s">
        <v>1995</v>
      </c>
      <c r="B1868" s="58" t="str">
        <f t="shared" si="58"/>
        <v xml:space="preserve"> 8" DIP Sewer Pipe, 14' to 16' (Misc Only), CLSM Backfill</v>
      </c>
      <c r="C1868" s="57" t="str">
        <f t="shared" si="59"/>
        <v>3331.5827</v>
      </c>
      <c r="D1868" s="58" t="s">
        <v>694</v>
      </c>
      <c r="E1868" s="57" t="s">
        <v>11</v>
      </c>
      <c r="F1868" s="57" t="s">
        <v>839</v>
      </c>
    </row>
    <row r="1869" spans="1:6" ht="30" x14ac:dyDescent="0.25">
      <c r="A1869" s="57" t="s">
        <v>1996</v>
      </c>
      <c r="B1869" s="58" t="str">
        <f t="shared" si="58"/>
        <v xml:space="preserve"> 8" DIP Sewer Pipe, 16' to 18' (Misc Only), CLSM Backfill</v>
      </c>
      <c r="C1869" s="57" t="str">
        <f t="shared" si="59"/>
        <v>3331.5828</v>
      </c>
      <c r="D1869" s="58" t="s">
        <v>694</v>
      </c>
      <c r="E1869" s="57" t="s">
        <v>11</v>
      </c>
      <c r="F1869" s="57" t="s">
        <v>839</v>
      </c>
    </row>
    <row r="1870" spans="1:6" ht="30" x14ac:dyDescent="0.25">
      <c r="A1870" s="57" t="s">
        <v>1997</v>
      </c>
      <c r="B1870" s="58" t="str">
        <f t="shared" si="58"/>
        <v xml:space="preserve"> 8" DIP Sewer Pipe, 18' to 20' (Misc Only), CLSM Backfill</v>
      </c>
      <c r="C1870" s="57" t="str">
        <f t="shared" si="59"/>
        <v>3331.5829</v>
      </c>
      <c r="D1870" s="58" t="s">
        <v>694</v>
      </c>
      <c r="E1870" s="57" t="s">
        <v>11</v>
      </c>
      <c r="F1870" s="57" t="s">
        <v>839</v>
      </c>
    </row>
    <row r="1871" spans="1:6" ht="30" x14ac:dyDescent="0.25">
      <c r="A1871" s="57" t="s">
        <v>1998</v>
      </c>
      <c r="B1871" s="58" t="str">
        <f t="shared" si="58"/>
        <v xml:space="preserve"> 10" PVC Sewer Pipe, 0' to 6' (Misc Only), CLSM Backfill</v>
      </c>
      <c r="C1871" s="57" t="str">
        <f t="shared" si="59"/>
        <v>3331.5830</v>
      </c>
      <c r="D1871" s="58" t="s">
        <v>694</v>
      </c>
      <c r="E1871" s="57" t="s">
        <v>11</v>
      </c>
      <c r="F1871" s="57" t="s">
        <v>1725</v>
      </c>
    </row>
    <row r="1872" spans="1:6" ht="30" x14ac:dyDescent="0.25">
      <c r="A1872" s="57" t="s">
        <v>1999</v>
      </c>
      <c r="B1872" s="58" t="str">
        <f t="shared" si="58"/>
        <v xml:space="preserve"> 10" PVC Sewer Pipe, 6' to 8' (Misc Only), CLSM Backfill</v>
      </c>
      <c r="C1872" s="57" t="str">
        <f t="shared" si="59"/>
        <v>3331.5831</v>
      </c>
      <c r="D1872" s="58" t="s">
        <v>694</v>
      </c>
      <c r="E1872" s="57" t="s">
        <v>11</v>
      </c>
      <c r="F1872" s="57" t="s">
        <v>1725</v>
      </c>
    </row>
    <row r="1873" spans="1:6" ht="30" x14ac:dyDescent="0.25">
      <c r="A1873" s="57" t="s">
        <v>2000</v>
      </c>
      <c r="B1873" s="58" t="str">
        <f t="shared" si="58"/>
        <v xml:space="preserve"> 10" PVC Sewer Pipe, 8' to 10' (Misc Only), CLSM Backfill</v>
      </c>
      <c r="C1873" s="57" t="str">
        <f t="shared" si="59"/>
        <v>3331.5832</v>
      </c>
      <c r="D1873" s="58" t="s">
        <v>694</v>
      </c>
      <c r="E1873" s="57" t="s">
        <v>11</v>
      </c>
      <c r="F1873" s="57" t="s">
        <v>1725</v>
      </c>
    </row>
    <row r="1874" spans="1:6" ht="30" x14ac:dyDescent="0.25">
      <c r="A1874" s="57" t="s">
        <v>2001</v>
      </c>
      <c r="B1874" s="58" t="str">
        <f t="shared" si="58"/>
        <v xml:space="preserve"> 10" PVC Sewer Pipe, 10' to 12' (Misc Only), CLSM Backfill</v>
      </c>
      <c r="C1874" s="57" t="str">
        <f t="shared" si="59"/>
        <v>3331.5833</v>
      </c>
      <c r="D1874" s="58" t="s">
        <v>694</v>
      </c>
      <c r="E1874" s="57" t="s">
        <v>11</v>
      </c>
      <c r="F1874" s="57" t="s">
        <v>1725</v>
      </c>
    </row>
    <row r="1875" spans="1:6" ht="30" x14ac:dyDescent="0.25">
      <c r="A1875" s="57" t="s">
        <v>2002</v>
      </c>
      <c r="B1875" s="58" t="str">
        <f t="shared" si="58"/>
        <v xml:space="preserve"> 10" PVC Sewer Pipe, 12' to 14' (Misc Only), CLSM Backfill</v>
      </c>
      <c r="C1875" s="57" t="str">
        <f t="shared" si="59"/>
        <v>3331.5834</v>
      </c>
      <c r="D1875" s="58" t="s">
        <v>694</v>
      </c>
      <c r="E1875" s="57" t="s">
        <v>11</v>
      </c>
      <c r="F1875" s="57" t="s">
        <v>1725</v>
      </c>
    </row>
    <row r="1876" spans="1:6" ht="30" x14ac:dyDescent="0.25">
      <c r="A1876" s="57" t="s">
        <v>2003</v>
      </c>
      <c r="B1876" s="58" t="str">
        <f t="shared" si="58"/>
        <v xml:space="preserve"> 10" PVC Sewer Pipe, 14' to 16' (Misc Only), CLSM Backfill</v>
      </c>
      <c r="C1876" s="57" t="str">
        <f t="shared" si="59"/>
        <v>3331.5835</v>
      </c>
      <c r="D1876" s="58" t="s">
        <v>694</v>
      </c>
      <c r="E1876" s="57" t="s">
        <v>11</v>
      </c>
      <c r="F1876" s="57" t="s">
        <v>1725</v>
      </c>
    </row>
    <row r="1877" spans="1:6" ht="30" x14ac:dyDescent="0.25">
      <c r="A1877" s="57" t="s">
        <v>2004</v>
      </c>
      <c r="B1877" s="58" t="str">
        <f t="shared" si="58"/>
        <v xml:space="preserve"> 10" PVC Sewer Pipe, 16' to 18' (Misc Only), CLSM Backfill</v>
      </c>
      <c r="C1877" s="57" t="str">
        <f t="shared" si="59"/>
        <v>3331.5836</v>
      </c>
      <c r="D1877" s="58" t="s">
        <v>694</v>
      </c>
      <c r="E1877" s="57" t="s">
        <v>11</v>
      </c>
      <c r="F1877" s="57" t="s">
        <v>1725</v>
      </c>
    </row>
    <row r="1878" spans="1:6" ht="30" x14ac:dyDescent="0.25">
      <c r="A1878" s="57" t="s">
        <v>2005</v>
      </c>
      <c r="B1878" s="58" t="str">
        <f t="shared" si="58"/>
        <v xml:space="preserve"> 10" DIP Sewer, 0' to 6' (Misc Only), CLSM Backfill</v>
      </c>
      <c r="C1878" s="57" t="str">
        <f t="shared" si="59"/>
        <v>3331.5837</v>
      </c>
      <c r="D1878" s="58" t="s">
        <v>694</v>
      </c>
      <c r="E1878" s="57" t="s">
        <v>11</v>
      </c>
      <c r="F1878" s="57" t="s">
        <v>839</v>
      </c>
    </row>
    <row r="1879" spans="1:6" ht="30" x14ac:dyDescent="0.25">
      <c r="A1879" s="57" t="s">
        <v>2006</v>
      </c>
      <c r="B1879" s="58" t="str">
        <f t="shared" si="58"/>
        <v xml:space="preserve"> 10" DIP Sewer, 6' to 8' (Misc Only), CLSM Backfill</v>
      </c>
      <c r="C1879" s="57" t="str">
        <f t="shared" si="59"/>
        <v>3331.5838</v>
      </c>
      <c r="D1879" s="58" t="s">
        <v>694</v>
      </c>
      <c r="E1879" s="57" t="s">
        <v>11</v>
      </c>
      <c r="F1879" s="57" t="s">
        <v>839</v>
      </c>
    </row>
    <row r="1880" spans="1:6" ht="30" x14ac:dyDescent="0.25">
      <c r="A1880" s="57" t="s">
        <v>2007</v>
      </c>
      <c r="B1880" s="58" t="str">
        <f t="shared" si="58"/>
        <v xml:space="preserve"> 10" DIP Sewer, 8' to 10' (Misc Only), CLSM Backfill</v>
      </c>
      <c r="C1880" s="57" t="str">
        <f t="shared" si="59"/>
        <v>3331.5839</v>
      </c>
      <c r="D1880" s="58" t="s">
        <v>694</v>
      </c>
      <c r="E1880" s="57" t="s">
        <v>11</v>
      </c>
      <c r="F1880" s="57" t="s">
        <v>839</v>
      </c>
    </row>
    <row r="1881" spans="1:6" ht="30" x14ac:dyDescent="0.25">
      <c r="A1881" s="57" t="s">
        <v>2008</v>
      </c>
      <c r="B1881" s="58" t="str">
        <f t="shared" si="58"/>
        <v xml:space="preserve"> 10" DIP Sewer, 10' to 12' (Misc Only), CLSM Backfill</v>
      </c>
      <c r="C1881" s="57" t="str">
        <f t="shared" si="59"/>
        <v>3331.5840</v>
      </c>
      <c r="D1881" s="58" t="s">
        <v>694</v>
      </c>
      <c r="E1881" s="57" t="s">
        <v>11</v>
      </c>
      <c r="F1881" s="57" t="s">
        <v>839</v>
      </c>
    </row>
    <row r="1882" spans="1:6" ht="30" x14ac:dyDescent="0.25">
      <c r="A1882" s="57" t="s">
        <v>2009</v>
      </c>
      <c r="B1882" s="58" t="str">
        <f t="shared" si="58"/>
        <v xml:space="preserve"> 10" DIP Sewer, 12' to 14' (Misc Only), CLSM Backfill</v>
      </c>
      <c r="C1882" s="57" t="str">
        <f t="shared" si="59"/>
        <v>3331.5841</v>
      </c>
      <c r="D1882" s="58" t="s">
        <v>694</v>
      </c>
      <c r="E1882" s="57" t="s">
        <v>11</v>
      </c>
      <c r="F1882" s="57" t="s">
        <v>839</v>
      </c>
    </row>
    <row r="1883" spans="1:6" ht="30" x14ac:dyDescent="0.25">
      <c r="A1883" s="57" t="s">
        <v>2010</v>
      </c>
      <c r="B1883" s="58" t="str">
        <f t="shared" si="58"/>
        <v xml:space="preserve"> 10" DIP Sewer, 14' to 16' (Misc Only), CLSM Backfill</v>
      </c>
      <c r="C1883" s="57" t="str">
        <f t="shared" si="59"/>
        <v>3331.5842</v>
      </c>
      <c r="D1883" s="58" t="s">
        <v>694</v>
      </c>
      <c r="E1883" s="57" t="s">
        <v>11</v>
      </c>
      <c r="F1883" s="57" t="s">
        <v>839</v>
      </c>
    </row>
    <row r="1884" spans="1:6" ht="30" x14ac:dyDescent="0.25">
      <c r="A1884" s="57" t="s">
        <v>2011</v>
      </c>
      <c r="B1884" s="58" t="str">
        <f t="shared" si="58"/>
        <v xml:space="preserve"> 10" DIP Sewer, 16' to 18' (Misc Only), CLSM Backfill</v>
      </c>
      <c r="C1884" s="57" t="str">
        <f t="shared" si="59"/>
        <v>3331.5843</v>
      </c>
      <c r="D1884" s="58" t="s">
        <v>694</v>
      </c>
      <c r="E1884" s="57" t="s">
        <v>11</v>
      </c>
      <c r="F1884" s="57" t="s">
        <v>839</v>
      </c>
    </row>
    <row r="1885" spans="1:6" ht="30" x14ac:dyDescent="0.25">
      <c r="A1885" s="57" t="s">
        <v>2012</v>
      </c>
      <c r="B1885" s="58" t="str">
        <f t="shared" si="58"/>
        <v xml:space="preserve"> 10" DIP Sewer, 18' to 20' (Misc Only), CLSM Backfill</v>
      </c>
      <c r="C1885" s="57" t="str">
        <f t="shared" si="59"/>
        <v>3331.5844</v>
      </c>
      <c r="D1885" s="58" t="s">
        <v>694</v>
      </c>
      <c r="E1885" s="57" t="s">
        <v>11</v>
      </c>
      <c r="F1885" s="57" t="s">
        <v>839</v>
      </c>
    </row>
    <row r="1886" spans="1:6" ht="30" x14ac:dyDescent="0.25">
      <c r="A1886" s="57" t="s">
        <v>2013</v>
      </c>
      <c r="B1886" s="58" t="str">
        <f t="shared" si="58"/>
        <v xml:space="preserve"> 12" PVC Sewer Pipe, 0' to 6' (Misc Only), CLSM Backfill</v>
      </c>
      <c r="C1886" s="57" t="str">
        <f t="shared" si="59"/>
        <v>3331.5845</v>
      </c>
      <c r="D1886" s="58" t="s">
        <v>694</v>
      </c>
      <c r="E1886" s="57" t="s">
        <v>11</v>
      </c>
      <c r="F1886" s="57" t="s">
        <v>1725</v>
      </c>
    </row>
    <row r="1887" spans="1:6" ht="30" x14ac:dyDescent="0.25">
      <c r="A1887" s="57" t="s">
        <v>2014</v>
      </c>
      <c r="B1887" s="58" t="str">
        <f t="shared" si="58"/>
        <v xml:space="preserve"> 12" PVC Sewer Pipe, 6' to 8' (Misc Only), CLSM Backfill</v>
      </c>
      <c r="C1887" s="57" t="str">
        <f t="shared" si="59"/>
        <v>3331.5846</v>
      </c>
      <c r="D1887" s="58" t="s">
        <v>694</v>
      </c>
      <c r="E1887" s="57" t="s">
        <v>11</v>
      </c>
      <c r="F1887" s="57" t="s">
        <v>1725</v>
      </c>
    </row>
    <row r="1888" spans="1:6" ht="30" x14ac:dyDescent="0.25">
      <c r="A1888" s="57" t="s">
        <v>2015</v>
      </c>
      <c r="B1888" s="58" t="str">
        <f t="shared" si="58"/>
        <v xml:space="preserve"> 12" PVC Sewer Pipe, 8' to 10' (Misc Only), CLSM Backfill</v>
      </c>
      <c r="C1888" s="57" t="str">
        <f t="shared" si="59"/>
        <v>3331.5847</v>
      </c>
      <c r="D1888" s="58" t="s">
        <v>694</v>
      </c>
      <c r="E1888" s="57" t="s">
        <v>11</v>
      </c>
      <c r="F1888" s="57" t="s">
        <v>1725</v>
      </c>
    </row>
    <row r="1889" spans="1:6" ht="30" x14ac:dyDescent="0.25">
      <c r="A1889" s="57" t="s">
        <v>2016</v>
      </c>
      <c r="B1889" s="58" t="str">
        <f t="shared" si="58"/>
        <v xml:space="preserve"> 12" PVC Sewer Pipe, 10' to 12' (Misc Only), CLSM Backfill</v>
      </c>
      <c r="C1889" s="57" t="str">
        <f t="shared" si="59"/>
        <v>3331.5848</v>
      </c>
      <c r="D1889" s="58" t="s">
        <v>694</v>
      </c>
      <c r="E1889" s="57" t="s">
        <v>11</v>
      </c>
      <c r="F1889" s="57" t="s">
        <v>1725</v>
      </c>
    </row>
    <row r="1890" spans="1:6" ht="30" x14ac:dyDescent="0.25">
      <c r="A1890" s="57" t="s">
        <v>2017</v>
      </c>
      <c r="B1890" s="58" t="str">
        <f t="shared" si="58"/>
        <v xml:space="preserve"> 12" DIP Sewer, 0' to 6' (Misc Only), CLSM Backfill</v>
      </c>
      <c r="C1890" s="57" t="str">
        <f t="shared" si="59"/>
        <v>3331.5849</v>
      </c>
      <c r="D1890" s="58" t="s">
        <v>694</v>
      </c>
      <c r="E1890" s="57" t="s">
        <v>11</v>
      </c>
      <c r="F1890" s="57" t="s">
        <v>839</v>
      </c>
    </row>
    <row r="1891" spans="1:6" ht="30" x14ac:dyDescent="0.25">
      <c r="A1891" s="57" t="s">
        <v>2018</v>
      </c>
      <c r="B1891" s="58" t="str">
        <f t="shared" si="58"/>
        <v xml:space="preserve"> 12" DIP Sewer, 6' to 8' (Misc Only), CLSM Backfill</v>
      </c>
      <c r="C1891" s="57" t="str">
        <f t="shared" si="59"/>
        <v>3331.5850</v>
      </c>
      <c r="D1891" s="58" t="s">
        <v>694</v>
      </c>
      <c r="E1891" s="57" t="s">
        <v>11</v>
      </c>
      <c r="F1891" s="57" t="s">
        <v>839</v>
      </c>
    </row>
    <row r="1892" spans="1:6" ht="30" x14ac:dyDescent="0.25">
      <c r="A1892" s="57" t="s">
        <v>2019</v>
      </c>
      <c r="B1892" s="58" t="str">
        <f t="shared" si="58"/>
        <v xml:space="preserve"> 12" DIP Sewer, 8' to 10' (Misc Only), CLSM Backfill</v>
      </c>
      <c r="C1892" s="57" t="str">
        <f t="shared" si="59"/>
        <v>3331.5851</v>
      </c>
      <c r="D1892" s="58" t="s">
        <v>694</v>
      </c>
      <c r="E1892" s="57" t="s">
        <v>11</v>
      </c>
      <c r="F1892" s="57" t="s">
        <v>839</v>
      </c>
    </row>
    <row r="1893" spans="1:6" ht="30" x14ac:dyDescent="0.25">
      <c r="A1893" s="57" t="s">
        <v>2020</v>
      </c>
      <c r="B1893" s="58" t="str">
        <f t="shared" si="58"/>
        <v xml:space="preserve"> 12" DIP Sewer, 10' to 12' (Misc Only), CLSM Backfill</v>
      </c>
      <c r="C1893" s="57" t="str">
        <f t="shared" si="59"/>
        <v>3331.5852</v>
      </c>
      <c r="D1893" s="58" t="s">
        <v>694</v>
      </c>
      <c r="E1893" s="57" t="s">
        <v>11</v>
      </c>
      <c r="F1893" s="57" t="s">
        <v>839</v>
      </c>
    </row>
    <row r="1894" spans="1:6" ht="30" x14ac:dyDescent="0.25">
      <c r="A1894" s="57" t="s">
        <v>2021</v>
      </c>
      <c r="B1894" s="58" t="str">
        <f t="shared" si="58"/>
        <v xml:space="preserve"> 15" PVC Sewer Pipe, 0' to 6' (Misc Only), CLSM Backfill</v>
      </c>
      <c r="C1894" s="57" t="str">
        <f t="shared" si="59"/>
        <v>3331.5853</v>
      </c>
      <c r="D1894" s="58" t="s">
        <v>694</v>
      </c>
      <c r="E1894" s="57" t="s">
        <v>11</v>
      </c>
      <c r="F1894" s="57" t="s">
        <v>1725</v>
      </c>
    </row>
    <row r="1895" spans="1:6" ht="30" x14ac:dyDescent="0.25">
      <c r="A1895" s="57" t="s">
        <v>2022</v>
      </c>
      <c r="B1895" s="58" t="str">
        <f t="shared" si="58"/>
        <v xml:space="preserve"> 15" PVC Sewer Pipe, 6' to 8' (Misc Only), CLSM Backfill</v>
      </c>
      <c r="C1895" s="57" t="str">
        <f t="shared" si="59"/>
        <v>3331.5854</v>
      </c>
      <c r="D1895" s="58" t="s">
        <v>694</v>
      </c>
      <c r="E1895" s="57" t="s">
        <v>11</v>
      </c>
      <c r="F1895" s="57" t="s">
        <v>1725</v>
      </c>
    </row>
    <row r="1896" spans="1:6" ht="30" x14ac:dyDescent="0.25">
      <c r="A1896" s="57" t="s">
        <v>2023</v>
      </c>
      <c r="B1896" s="58" t="str">
        <f t="shared" si="58"/>
        <v xml:space="preserve"> 15" PVC Sewer Pipe, 8' to 10' (Misc Only), CLSM Backfill</v>
      </c>
      <c r="C1896" s="57" t="str">
        <f t="shared" si="59"/>
        <v>3331.5855</v>
      </c>
      <c r="D1896" s="58" t="s">
        <v>694</v>
      </c>
      <c r="E1896" s="57" t="s">
        <v>11</v>
      </c>
      <c r="F1896" s="57" t="s">
        <v>1725</v>
      </c>
    </row>
    <row r="1897" spans="1:6" ht="30" x14ac:dyDescent="0.25">
      <c r="A1897" s="57" t="s">
        <v>2024</v>
      </c>
      <c r="B1897" s="58" t="str">
        <f t="shared" si="58"/>
        <v xml:space="preserve"> 15" PVC Sewer Pipe, 10' to 12' (Misc Only), CLSM Backfill</v>
      </c>
      <c r="C1897" s="57" t="str">
        <f t="shared" si="59"/>
        <v>3331.5856</v>
      </c>
      <c r="D1897" s="58" t="s">
        <v>694</v>
      </c>
      <c r="E1897" s="57" t="s">
        <v>11</v>
      </c>
      <c r="F1897" s="57" t="s">
        <v>1725</v>
      </c>
    </row>
    <row r="1898" spans="1:6" ht="30" x14ac:dyDescent="0.25">
      <c r="A1898" s="57" t="s">
        <v>2025</v>
      </c>
      <c r="B1898" s="58" t="str">
        <f t="shared" si="58"/>
        <v xml:space="preserve"> 16" DIP Sewer, 0' to 6' (Misc Only), CLSM Backfill</v>
      </c>
      <c r="C1898" s="57" t="str">
        <f t="shared" si="59"/>
        <v>3331.5857</v>
      </c>
      <c r="D1898" s="58" t="s">
        <v>694</v>
      </c>
      <c r="E1898" s="57" t="s">
        <v>11</v>
      </c>
      <c r="F1898" s="57" t="s">
        <v>839</v>
      </c>
    </row>
    <row r="1899" spans="1:6" ht="30" x14ac:dyDescent="0.25">
      <c r="A1899" s="57" t="s">
        <v>2026</v>
      </c>
      <c r="B1899" s="58" t="str">
        <f t="shared" si="58"/>
        <v xml:space="preserve"> 16" DIP Sewer, 6' to 8' (Misc Only), CLSM Backfill</v>
      </c>
      <c r="C1899" s="57" t="str">
        <f t="shared" si="59"/>
        <v>3331.5858</v>
      </c>
      <c r="D1899" s="58" t="s">
        <v>694</v>
      </c>
      <c r="E1899" s="57" t="s">
        <v>11</v>
      </c>
      <c r="F1899" s="57" t="s">
        <v>839</v>
      </c>
    </row>
    <row r="1900" spans="1:6" ht="30" x14ac:dyDescent="0.25">
      <c r="A1900" s="57" t="s">
        <v>2027</v>
      </c>
      <c r="B1900" s="58" t="str">
        <f t="shared" si="58"/>
        <v xml:space="preserve"> 16" DIP Sewer, 8' to 10' (Misc Only), CLSM Backfill</v>
      </c>
      <c r="C1900" s="57" t="str">
        <f t="shared" si="59"/>
        <v>3331.5859</v>
      </c>
      <c r="D1900" s="58" t="s">
        <v>694</v>
      </c>
      <c r="E1900" s="57" t="s">
        <v>11</v>
      </c>
      <c r="F1900" s="57" t="s">
        <v>839</v>
      </c>
    </row>
    <row r="1901" spans="1:6" ht="30" x14ac:dyDescent="0.25">
      <c r="A1901" s="57" t="s">
        <v>2028</v>
      </c>
      <c r="B1901" s="58" t="str">
        <f t="shared" si="58"/>
        <v xml:space="preserve"> 16" DIP Sewer, 10' to 12' (Misc Only), CLSM Backfill</v>
      </c>
      <c r="C1901" s="57" t="str">
        <f t="shared" si="59"/>
        <v>3331.5860</v>
      </c>
      <c r="D1901" s="58" t="s">
        <v>694</v>
      </c>
      <c r="E1901" s="57" t="s">
        <v>11</v>
      </c>
      <c r="F1901" s="57" t="s">
        <v>839</v>
      </c>
    </row>
    <row r="1902" spans="1:6" x14ac:dyDescent="0.25">
      <c r="A1902" s="57" t="s">
        <v>2029</v>
      </c>
      <c r="B1902" s="58" t="str">
        <f t="shared" si="58"/>
        <v xml:space="preserve"> 3" Sewer Air Release Valve &amp; Vault</v>
      </c>
      <c r="C1902" s="57" t="str">
        <f t="shared" si="59"/>
        <v>3331.6102</v>
      </c>
      <c r="D1902" s="58" t="s">
        <v>694</v>
      </c>
      <c r="E1902" s="57" t="s">
        <v>15</v>
      </c>
      <c r="F1902" s="57" t="s">
        <v>2030</v>
      </c>
    </row>
    <row r="1903" spans="1:6" x14ac:dyDescent="0.25">
      <c r="A1903" s="57" t="s">
        <v>2031</v>
      </c>
      <c r="B1903" s="58" t="str">
        <f t="shared" si="58"/>
        <v xml:space="preserve"> 4" Sewer Air Release Valve &amp; Vault</v>
      </c>
      <c r="C1903" s="57" t="str">
        <f t="shared" si="59"/>
        <v>3331.6103</v>
      </c>
      <c r="D1903" s="58" t="s">
        <v>694</v>
      </c>
      <c r="E1903" s="57" t="s">
        <v>15</v>
      </c>
      <c r="F1903" s="57" t="s">
        <v>2030</v>
      </c>
    </row>
    <row r="1904" spans="1:6" x14ac:dyDescent="0.25">
      <c r="A1904" s="57" t="s">
        <v>2032</v>
      </c>
      <c r="B1904" s="58" t="str">
        <f t="shared" si="58"/>
        <v xml:space="preserve"> 6" Sewer Air Release Valve &amp; Vault</v>
      </c>
      <c r="C1904" s="57" t="str">
        <f t="shared" si="59"/>
        <v>3331.6104</v>
      </c>
      <c r="D1904" s="58" t="s">
        <v>694</v>
      </c>
      <c r="E1904" s="57" t="s">
        <v>15</v>
      </c>
      <c r="F1904" s="57" t="s">
        <v>2030</v>
      </c>
    </row>
    <row r="1905" spans="1:6" x14ac:dyDescent="0.25">
      <c r="A1905" s="57" t="s">
        <v>2033</v>
      </c>
      <c r="B1905" s="58" t="str">
        <f t="shared" si="58"/>
        <v xml:space="preserve"> 8" Sewer Air Relase Valve &amp; Vault</v>
      </c>
      <c r="C1905" s="57" t="str">
        <f t="shared" si="59"/>
        <v>3331.6105</v>
      </c>
      <c r="D1905" s="58" t="s">
        <v>694</v>
      </c>
      <c r="E1905" s="57" t="s">
        <v>15</v>
      </c>
      <c r="F1905" s="57" t="s">
        <v>2030</v>
      </c>
    </row>
    <row r="1906" spans="1:6" x14ac:dyDescent="0.25">
      <c r="A1906" s="57" t="s">
        <v>2034</v>
      </c>
      <c r="B1906" s="58" t="str">
        <f t="shared" si="58"/>
        <v xml:space="preserve"> Epoxy Manhole Liner</v>
      </c>
      <c r="C1906" s="57" t="str">
        <f t="shared" si="59"/>
        <v>3339.0001</v>
      </c>
      <c r="D1906" s="58" t="s">
        <v>694</v>
      </c>
      <c r="E1906" s="57" t="s">
        <v>38</v>
      </c>
      <c r="F1906" s="57" t="s">
        <v>43</v>
      </c>
    </row>
    <row r="1907" spans="1:6" x14ac:dyDescent="0.25">
      <c r="A1907" s="57" t="s">
        <v>2035</v>
      </c>
      <c r="B1907" s="58" t="str">
        <f t="shared" si="58"/>
        <v xml:space="preserve"> Epoxy Structure Liner</v>
      </c>
      <c r="C1907" s="57" t="str">
        <f t="shared" si="59"/>
        <v>3339.0002</v>
      </c>
      <c r="D1907" s="58" t="s">
        <v>694</v>
      </c>
      <c r="E1907" s="57" t="s">
        <v>23</v>
      </c>
      <c r="F1907" s="57" t="s">
        <v>43</v>
      </c>
    </row>
    <row r="1908" spans="1:6" x14ac:dyDescent="0.25">
      <c r="A1908" s="57" t="s">
        <v>2036</v>
      </c>
      <c r="B1908" s="58" t="str">
        <f t="shared" si="58"/>
        <v xml:space="preserve"> Liner - 4' Sewer MH</v>
      </c>
      <c r="C1908" s="57" t="str">
        <f t="shared" si="59"/>
        <v>3339.0003</v>
      </c>
      <c r="D1908" s="58" t="s">
        <v>694</v>
      </c>
      <c r="E1908" s="57" t="s">
        <v>38</v>
      </c>
      <c r="F1908" s="57" t="s">
        <v>43</v>
      </c>
    </row>
    <row r="1909" spans="1:6" x14ac:dyDescent="0.25">
      <c r="A1909" s="57" t="s">
        <v>2037</v>
      </c>
      <c r="B1909" s="58" t="str">
        <f t="shared" si="58"/>
        <v xml:space="preserve"> Liner - 5' Sewer MH</v>
      </c>
      <c r="C1909" s="57" t="str">
        <f t="shared" si="59"/>
        <v>3339.0004</v>
      </c>
      <c r="D1909" s="58" t="s">
        <v>694</v>
      </c>
      <c r="E1909" s="57" t="s">
        <v>38</v>
      </c>
      <c r="F1909" s="57" t="s">
        <v>43</v>
      </c>
    </row>
    <row r="1910" spans="1:6" x14ac:dyDescent="0.25">
      <c r="A1910" s="57" t="s">
        <v>2038</v>
      </c>
      <c r="B1910" s="58" t="str">
        <f t="shared" si="58"/>
        <v xml:space="preserve"> Liner - 6' Sewer MH</v>
      </c>
      <c r="C1910" s="57" t="str">
        <f t="shared" si="59"/>
        <v>3339.0005</v>
      </c>
      <c r="D1910" s="58" t="s">
        <v>694</v>
      </c>
      <c r="E1910" s="57" t="s">
        <v>38</v>
      </c>
      <c r="F1910" s="57" t="s">
        <v>43</v>
      </c>
    </row>
    <row r="1911" spans="1:6" x14ac:dyDescent="0.25">
      <c r="A1911" s="57" t="s">
        <v>2039</v>
      </c>
      <c r="B1911" s="58" t="str">
        <f t="shared" si="58"/>
        <v xml:space="preserve"> Liner -Sewer Structure</v>
      </c>
      <c r="C1911" s="57" t="str">
        <f t="shared" si="59"/>
        <v>3339.0006</v>
      </c>
      <c r="D1911" s="58" t="s">
        <v>694</v>
      </c>
      <c r="E1911" s="57" t="s">
        <v>23</v>
      </c>
      <c r="F1911" s="57" t="s">
        <v>43</v>
      </c>
    </row>
    <row r="1912" spans="1:6" x14ac:dyDescent="0.25">
      <c r="A1912" s="57" t="s">
        <v>2040</v>
      </c>
      <c r="B1912" s="58" t="str">
        <f t="shared" si="58"/>
        <v>Wastewater Access Chamber</v>
      </c>
      <c r="C1912" s="57" t="str">
        <f t="shared" si="59"/>
        <v>3339.0007</v>
      </c>
      <c r="D1912" s="58" t="s">
        <v>694</v>
      </c>
      <c r="E1912" s="57" t="s">
        <v>15</v>
      </c>
      <c r="F1912" s="57" t="s">
        <v>2041</v>
      </c>
    </row>
    <row r="1913" spans="1:6" x14ac:dyDescent="0.25">
      <c r="A1913" s="57" t="s">
        <v>2042</v>
      </c>
      <c r="B1913" s="58" t="str">
        <f t="shared" si="58"/>
        <v xml:space="preserve"> 4' Manhole</v>
      </c>
      <c r="C1913" s="57" t="str">
        <f t="shared" si="59"/>
        <v>3339.1001</v>
      </c>
      <c r="D1913" s="58" t="s">
        <v>694</v>
      </c>
      <c r="E1913" s="57" t="s">
        <v>15</v>
      </c>
      <c r="F1913" s="57" t="s">
        <v>39</v>
      </c>
    </row>
    <row r="1914" spans="1:6" x14ac:dyDescent="0.25">
      <c r="A1914" s="57" t="s">
        <v>2043</v>
      </c>
      <c r="B1914" s="58" t="str">
        <f t="shared" si="58"/>
        <v xml:space="preserve"> 4' Drop Manhole</v>
      </c>
      <c r="C1914" s="57" t="str">
        <f t="shared" si="59"/>
        <v>3339.1002</v>
      </c>
      <c r="D1914" s="58" t="s">
        <v>694</v>
      </c>
      <c r="E1914" s="57" t="s">
        <v>15</v>
      </c>
      <c r="F1914" s="57" t="s">
        <v>39</v>
      </c>
    </row>
    <row r="1915" spans="1:6" x14ac:dyDescent="0.25">
      <c r="A1915" s="57" t="s">
        <v>2044</v>
      </c>
      <c r="B1915" s="58" t="str">
        <f t="shared" si="58"/>
        <v xml:space="preserve"> 4' Extra Depth Manhole</v>
      </c>
      <c r="C1915" s="57" t="str">
        <f t="shared" si="59"/>
        <v>3339.1003</v>
      </c>
      <c r="D1915" s="58" t="s">
        <v>694</v>
      </c>
      <c r="E1915" s="57" t="s">
        <v>38</v>
      </c>
      <c r="F1915" s="57" t="s">
        <v>39</v>
      </c>
    </row>
    <row r="1916" spans="1:6" x14ac:dyDescent="0.25">
      <c r="A1916" s="57" t="s">
        <v>2045</v>
      </c>
      <c r="B1916" s="58" t="str">
        <f t="shared" si="58"/>
        <v xml:space="preserve"> 4' Shallow Manhole</v>
      </c>
      <c r="C1916" s="57" t="str">
        <f t="shared" si="59"/>
        <v>3339.1004</v>
      </c>
      <c r="D1916" s="58" t="s">
        <v>694</v>
      </c>
      <c r="E1916" s="57" t="s">
        <v>15</v>
      </c>
      <c r="F1916" s="57" t="s">
        <v>39</v>
      </c>
    </row>
    <row r="1917" spans="1:6" x14ac:dyDescent="0.25">
      <c r="A1917" s="57" t="s">
        <v>2046</v>
      </c>
      <c r="B1917" s="58" t="str">
        <f t="shared" si="58"/>
        <v xml:space="preserve"> 4' Type A Manhole</v>
      </c>
      <c r="C1917" s="57" t="str">
        <f t="shared" si="59"/>
        <v>3339.1005</v>
      </c>
      <c r="D1917" s="58" t="s">
        <v>694</v>
      </c>
      <c r="E1917" s="57" t="s">
        <v>15</v>
      </c>
      <c r="F1917" s="57" t="s">
        <v>39</v>
      </c>
    </row>
    <row r="1918" spans="1:6" x14ac:dyDescent="0.25">
      <c r="A1918" s="57" t="s">
        <v>2047</v>
      </c>
      <c r="B1918" s="58" t="str">
        <f t="shared" si="58"/>
        <v xml:space="preserve"> 4' Fiberglass Manhole</v>
      </c>
      <c r="C1918" s="57" t="str">
        <f t="shared" si="59"/>
        <v>3339.1006</v>
      </c>
      <c r="D1918" s="58" t="s">
        <v>694</v>
      </c>
      <c r="E1918" s="57" t="s">
        <v>15</v>
      </c>
      <c r="F1918" s="57" t="s">
        <v>2048</v>
      </c>
    </row>
    <row r="1919" spans="1:6" x14ac:dyDescent="0.25">
      <c r="A1919" s="57" t="s">
        <v>2049</v>
      </c>
      <c r="B1919" s="58" t="str">
        <f t="shared" si="58"/>
        <v xml:space="preserve"> 4' Fiberglass Drop Manhole</v>
      </c>
      <c r="C1919" s="57" t="str">
        <f t="shared" si="59"/>
        <v>3339.1007</v>
      </c>
      <c r="D1919" s="58" t="s">
        <v>694</v>
      </c>
      <c r="E1919" s="57" t="s">
        <v>15</v>
      </c>
      <c r="F1919" s="57" t="s">
        <v>2048</v>
      </c>
    </row>
    <row r="1920" spans="1:6" x14ac:dyDescent="0.25">
      <c r="A1920" s="57" t="s">
        <v>2050</v>
      </c>
      <c r="B1920" s="58" t="str">
        <f t="shared" si="58"/>
        <v xml:space="preserve"> 4' Fiberglass Extra Depth Manhole</v>
      </c>
      <c r="C1920" s="57" t="str">
        <f t="shared" si="59"/>
        <v>3339.1008</v>
      </c>
      <c r="D1920" s="58" t="s">
        <v>694</v>
      </c>
      <c r="E1920" s="57" t="s">
        <v>38</v>
      </c>
      <c r="F1920" s="57" t="s">
        <v>2048</v>
      </c>
    </row>
    <row r="1921" spans="1:6" x14ac:dyDescent="0.25">
      <c r="A1921" s="57" t="s">
        <v>2051</v>
      </c>
      <c r="B1921" s="58" t="str">
        <f t="shared" si="58"/>
        <v xml:space="preserve"> 4' Fiberglass Shallow Manhole</v>
      </c>
      <c r="C1921" s="57" t="str">
        <f t="shared" si="59"/>
        <v>3339.1009</v>
      </c>
      <c r="D1921" s="58" t="s">
        <v>694</v>
      </c>
      <c r="E1921" s="57" t="s">
        <v>15</v>
      </c>
      <c r="F1921" s="57" t="s">
        <v>2048</v>
      </c>
    </row>
    <row r="1922" spans="1:6" x14ac:dyDescent="0.25">
      <c r="A1922" s="57" t="s">
        <v>2052</v>
      </c>
      <c r="B1922" s="58" t="str">
        <f t="shared" si="58"/>
        <v xml:space="preserve"> 4' Fiberglass Type A Manhole</v>
      </c>
      <c r="C1922" s="57" t="str">
        <f t="shared" si="59"/>
        <v>3339.1010</v>
      </c>
      <c r="D1922" s="58" t="s">
        <v>694</v>
      </c>
      <c r="E1922" s="57" t="s">
        <v>15</v>
      </c>
      <c r="F1922" s="57" t="s">
        <v>2048</v>
      </c>
    </row>
    <row r="1923" spans="1:6" x14ac:dyDescent="0.25">
      <c r="A1923" s="57" t="s">
        <v>2053</v>
      </c>
      <c r="B1923" s="58" t="str">
        <f t="shared" ref="B1923:B1986" si="60">RIGHT(A1923,LEN(A1923)-FIND(" ",A1923))</f>
        <v xml:space="preserve"> 4' Tee Base Manhole</v>
      </c>
      <c r="C1923" s="57" t="str">
        <f t="shared" ref="C1923:C1986" si="61">LEFT(A1923,9)</f>
        <v>3339.1011</v>
      </c>
      <c r="D1923" s="58" t="s">
        <v>694</v>
      </c>
      <c r="E1923" s="57" t="s">
        <v>15</v>
      </c>
      <c r="F1923" s="57" t="s">
        <v>2054</v>
      </c>
    </row>
    <row r="1924" spans="1:6" x14ac:dyDescent="0.25">
      <c r="A1924" s="57" t="s">
        <v>2055</v>
      </c>
      <c r="B1924" s="58" t="str">
        <f t="shared" si="60"/>
        <v xml:space="preserve"> 4' Tee Base Drop Manhole</v>
      </c>
      <c r="C1924" s="57" t="str">
        <f t="shared" si="61"/>
        <v>3339.1012</v>
      </c>
      <c r="D1924" s="58" t="s">
        <v>694</v>
      </c>
      <c r="E1924" s="57" t="s">
        <v>15</v>
      </c>
      <c r="F1924" s="57" t="s">
        <v>2054</v>
      </c>
    </row>
    <row r="1925" spans="1:6" x14ac:dyDescent="0.25">
      <c r="A1925" s="57" t="s">
        <v>2056</v>
      </c>
      <c r="B1925" s="58" t="str">
        <f t="shared" si="60"/>
        <v xml:space="preserve"> 4' Tee Base Extra Depth Manhole</v>
      </c>
      <c r="C1925" s="57" t="str">
        <f t="shared" si="61"/>
        <v>3339.1013</v>
      </c>
      <c r="D1925" s="58" t="s">
        <v>694</v>
      </c>
      <c r="E1925" s="57" t="s">
        <v>38</v>
      </c>
      <c r="F1925" s="57" t="s">
        <v>2054</v>
      </c>
    </row>
    <row r="1926" spans="1:6" x14ac:dyDescent="0.25">
      <c r="A1926" s="57" t="s">
        <v>2057</v>
      </c>
      <c r="B1926" s="58" t="str">
        <f t="shared" si="60"/>
        <v xml:space="preserve"> 4' Tee Base Shallow Manhole</v>
      </c>
      <c r="C1926" s="57" t="str">
        <f t="shared" si="61"/>
        <v>3339.1014</v>
      </c>
      <c r="D1926" s="58" t="s">
        <v>694</v>
      </c>
      <c r="E1926" s="57" t="s">
        <v>15</v>
      </c>
      <c r="F1926" s="57" t="s">
        <v>2054</v>
      </c>
    </row>
    <row r="1927" spans="1:6" x14ac:dyDescent="0.25">
      <c r="A1927" s="57" t="s">
        <v>2058</v>
      </c>
      <c r="B1927" s="58" t="str">
        <f t="shared" si="60"/>
        <v xml:space="preserve"> 5' Manhole</v>
      </c>
      <c r="C1927" s="57" t="str">
        <f t="shared" si="61"/>
        <v>3339.1101</v>
      </c>
      <c r="D1927" s="58" t="s">
        <v>694</v>
      </c>
      <c r="E1927" s="57" t="s">
        <v>15</v>
      </c>
      <c r="F1927" s="57" t="s">
        <v>39</v>
      </c>
    </row>
    <row r="1928" spans="1:6" x14ac:dyDescent="0.25">
      <c r="A1928" s="57" t="s">
        <v>2059</v>
      </c>
      <c r="B1928" s="58" t="str">
        <f t="shared" si="60"/>
        <v xml:space="preserve"> 5' Drop Manhole</v>
      </c>
      <c r="C1928" s="57" t="str">
        <f t="shared" si="61"/>
        <v>3339.1102</v>
      </c>
      <c r="D1928" s="58" t="s">
        <v>694</v>
      </c>
      <c r="E1928" s="57" t="s">
        <v>15</v>
      </c>
      <c r="F1928" s="57" t="s">
        <v>39</v>
      </c>
    </row>
    <row r="1929" spans="1:6" x14ac:dyDescent="0.25">
      <c r="A1929" s="57" t="s">
        <v>2060</v>
      </c>
      <c r="B1929" s="58" t="str">
        <f t="shared" si="60"/>
        <v xml:space="preserve"> 5' Extra Depth Manhole</v>
      </c>
      <c r="C1929" s="57" t="str">
        <f t="shared" si="61"/>
        <v>3339.1103</v>
      </c>
      <c r="D1929" s="58" t="s">
        <v>694</v>
      </c>
      <c r="E1929" s="57" t="s">
        <v>38</v>
      </c>
      <c r="F1929" s="57" t="s">
        <v>39</v>
      </c>
    </row>
    <row r="1930" spans="1:6" x14ac:dyDescent="0.25">
      <c r="A1930" s="57" t="s">
        <v>2061</v>
      </c>
      <c r="B1930" s="58" t="str">
        <f t="shared" si="60"/>
        <v xml:space="preserve"> 5' Shallow Manhole</v>
      </c>
      <c r="C1930" s="57" t="str">
        <f t="shared" si="61"/>
        <v>3339.1104</v>
      </c>
      <c r="D1930" s="58" t="s">
        <v>694</v>
      </c>
      <c r="E1930" s="57" t="s">
        <v>15</v>
      </c>
      <c r="F1930" s="57" t="s">
        <v>39</v>
      </c>
    </row>
    <row r="1931" spans="1:6" x14ac:dyDescent="0.25">
      <c r="A1931" s="57" t="s">
        <v>2062</v>
      </c>
      <c r="B1931" s="58" t="str">
        <f t="shared" si="60"/>
        <v xml:space="preserve"> 5' Type A Manhole</v>
      </c>
      <c r="C1931" s="57" t="str">
        <f t="shared" si="61"/>
        <v>3339.1105</v>
      </c>
      <c r="D1931" s="58" t="s">
        <v>694</v>
      </c>
      <c r="E1931" s="57" t="s">
        <v>15</v>
      </c>
      <c r="F1931" s="57" t="s">
        <v>39</v>
      </c>
    </row>
    <row r="1932" spans="1:6" x14ac:dyDescent="0.25">
      <c r="A1932" s="57" t="s">
        <v>2063</v>
      </c>
      <c r="B1932" s="58" t="str">
        <f t="shared" si="60"/>
        <v xml:space="preserve"> 5' Fiberglass Manhole</v>
      </c>
      <c r="C1932" s="57" t="str">
        <f t="shared" si="61"/>
        <v>3339.1106</v>
      </c>
      <c r="D1932" s="58" t="s">
        <v>694</v>
      </c>
      <c r="E1932" s="57" t="s">
        <v>15</v>
      </c>
      <c r="F1932" s="57" t="s">
        <v>2048</v>
      </c>
    </row>
    <row r="1933" spans="1:6" x14ac:dyDescent="0.25">
      <c r="A1933" s="57" t="s">
        <v>2064</v>
      </c>
      <c r="B1933" s="58" t="str">
        <f t="shared" si="60"/>
        <v xml:space="preserve"> 5' Fiberglass Drop Manhole</v>
      </c>
      <c r="C1933" s="57" t="str">
        <f t="shared" si="61"/>
        <v>3339.1107</v>
      </c>
      <c r="D1933" s="58" t="s">
        <v>694</v>
      </c>
      <c r="E1933" s="57" t="s">
        <v>15</v>
      </c>
      <c r="F1933" s="57" t="s">
        <v>2048</v>
      </c>
    </row>
    <row r="1934" spans="1:6" x14ac:dyDescent="0.25">
      <c r="A1934" s="57" t="s">
        <v>2065</v>
      </c>
      <c r="B1934" s="58" t="str">
        <f t="shared" si="60"/>
        <v xml:space="preserve"> 5' Fiberglass Extra Depth Manhole</v>
      </c>
      <c r="C1934" s="57" t="str">
        <f t="shared" si="61"/>
        <v>3339.1108</v>
      </c>
      <c r="D1934" s="58" t="s">
        <v>694</v>
      </c>
      <c r="E1934" s="57" t="s">
        <v>38</v>
      </c>
      <c r="F1934" s="57" t="s">
        <v>2048</v>
      </c>
    </row>
    <row r="1935" spans="1:6" x14ac:dyDescent="0.25">
      <c r="A1935" s="57" t="s">
        <v>2066</v>
      </c>
      <c r="B1935" s="58" t="str">
        <f t="shared" si="60"/>
        <v xml:space="preserve"> 5' Fiberglass Shallow Manhole</v>
      </c>
      <c r="C1935" s="57" t="str">
        <f t="shared" si="61"/>
        <v>3339.1109</v>
      </c>
      <c r="D1935" s="58" t="s">
        <v>694</v>
      </c>
      <c r="E1935" s="57" t="s">
        <v>15</v>
      </c>
      <c r="F1935" s="57" t="s">
        <v>2048</v>
      </c>
    </row>
    <row r="1936" spans="1:6" x14ac:dyDescent="0.25">
      <c r="A1936" s="57" t="s">
        <v>2067</v>
      </c>
      <c r="B1936" s="58" t="str">
        <f t="shared" si="60"/>
        <v xml:space="preserve"> 5' Fiberglass Type A Manhole</v>
      </c>
      <c r="C1936" s="57" t="str">
        <f t="shared" si="61"/>
        <v>3339.1110</v>
      </c>
      <c r="D1936" s="58" t="s">
        <v>694</v>
      </c>
      <c r="E1936" s="57" t="s">
        <v>15</v>
      </c>
      <c r="F1936" s="57" t="s">
        <v>2048</v>
      </c>
    </row>
    <row r="1937" spans="1:6" x14ac:dyDescent="0.25">
      <c r="A1937" s="57" t="s">
        <v>2068</v>
      </c>
      <c r="B1937" s="58" t="str">
        <f t="shared" si="60"/>
        <v xml:space="preserve"> 5' Tee Base Manhole</v>
      </c>
      <c r="C1937" s="57" t="str">
        <f t="shared" si="61"/>
        <v>3339.1111</v>
      </c>
      <c r="D1937" s="58" t="s">
        <v>694</v>
      </c>
      <c r="E1937" s="57" t="s">
        <v>15</v>
      </c>
      <c r="F1937" s="57" t="s">
        <v>2054</v>
      </c>
    </row>
    <row r="1938" spans="1:6" x14ac:dyDescent="0.25">
      <c r="A1938" s="57" t="s">
        <v>2069</v>
      </c>
      <c r="B1938" s="58" t="str">
        <f t="shared" si="60"/>
        <v xml:space="preserve"> 5' Tee Base Drop Manhole</v>
      </c>
      <c r="C1938" s="57" t="str">
        <f t="shared" si="61"/>
        <v>3339.1112</v>
      </c>
      <c r="D1938" s="58" t="s">
        <v>694</v>
      </c>
      <c r="E1938" s="57" t="s">
        <v>15</v>
      </c>
      <c r="F1938" s="57" t="s">
        <v>2054</v>
      </c>
    </row>
    <row r="1939" spans="1:6" x14ac:dyDescent="0.25">
      <c r="A1939" s="57" t="s">
        <v>2070</v>
      </c>
      <c r="B1939" s="58" t="str">
        <f t="shared" si="60"/>
        <v xml:space="preserve"> 5' Tee Base Extra Depth Manhole</v>
      </c>
      <c r="C1939" s="57" t="str">
        <f t="shared" si="61"/>
        <v>3339.1113</v>
      </c>
      <c r="D1939" s="58" t="s">
        <v>694</v>
      </c>
      <c r="E1939" s="57" t="s">
        <v>38</v>
      </c>
      <c r="F1939" s="57" t="s">
        <v>2054</v>
      </c>
    </row>
    <row r="1940" spans="1:6" x14ac:dyDescent="0.25">
      <c r="A1940" s="57" t="s">
        <v>2071</v>
      </c>
      <c r="B1940" s="58" t="str">
        <f t="shared" si="60"/>
        <v xml:space="preserve"> 5' Tee Base Shallow Manhole</v>
      </c>
      <c r="C1940" s="57" t="str">
        <f t="shared" si="61"/>
        <v>3339.1114</v>
      </c>
      <c r="D1940" s="58" t="s">
        <v>694</v>
      </c>
      <c r="E1940" s="57" t="s">
        <v>15</v>
      </c>
      <c r="F1940" s="57" t="s">
        <v>2054</v>
      </c>
    </row>
    <row r="1941" spans="1:6" x14ac:dyDescent="0.25">
      <c r="A1941" s="57" t="s">
        <v>2072</v>
      </c>
      <c r="B1941" s="58" t="str">
        <f t="shared" si="60"/>
        <v xml:space="preserve"> 6' Manhole</v>
      </c>
      <c r="C1941" s="57" t="str">
        <f t="shared" si="61"/>
        <v>3339.1201</v>
      </c>
      <c r="D1941" s="58" t="s">
        <v>694</v>
      </c>
      <c r="E1941" s="57" t="s">
        <v>15</v>
      </c>
      <c r="F1941" s="57" t="s">
        <v>39</v>
      </c>
    </row>
    <row r="1942" spans="1:6" x14ac:dyDescent="0.25">
      <c r="A1942" s="57" t="s">
        <v>2073</v>
      </c>
      <c r="B1942" s="58" t="str">
        <f t="shared" si="60"/>
        <v xml:space="preserve"> 6' Drop Manhole</v>
      </c>
      <c r="C1942" s="57" t="str">
        <f t="shared" si="61"/>
        <v>3339.1202</v>
      </c>
      <c r="D1942" s="58" t="s">
        <v>694</v>
      </c>
      <c r="E1942" s="57" t="s">
        <v>15</v>
      </c>
      <c r="F1942" s="57" t="s">
        <v>39</v>
      </c>
    </row>
    <row r="1943" spans="1:6" x14ac:dyDescent="0.25">
      <c r="A1943" s="57" t="s">
        <v>2074</v>
      </c>
      <c r="B1943" s="58" t="str">
        <f t="shared" si="60"/>
        <v xml:space="preserve"> 6' Extra Depth Manhole</v>
      </c>
      <c r="C1943" s="57" t="str">
        <f t="shared" si="61"/>
        <v>3339.1203</v>
      </c>
      <c r="D1943" s="58" t="s">
        <v>694</v>
      </c>
      <c r="E1943" s="57" t="s">
        <v>38</v>
      </c>
      <c r="F1943" s="57" t="s">
        <v>39</v>
      </c>
    </row>
    <row r="1944" spans="1:6" x14ac:dyDescent="0.25">
      <c r="A1944" s="57" t="s">
        <v>2075</v>
      </c>
      <c r="B1944" s="58" t="str">
        <f t="shared" si="60"/>
        <v xml:space="preserve"> 6' Shallow Manhole</v>
      </c>
      <c r="C1944" s="57" t="str">
        <f t="shared" si="61"/>
        <v>3339.1204</v>
      </c>
      <c r="D1944" s="58" t="s">
        <v>694</v>
      </c>
      <c r="E1944" s="57" t="s">
        <v>15</v>
      </c>
      <c r="F1944" s="57" t="s">
        <v>39</v>
      </c>
    </row>
    <row r="1945" spans="1:6" x14ac:dyDescent="0.25">
      <c r="A1945" s="57" t="s">
        <v>2076</v>
      </c>
      <c r="B1945" s="58" t="str">
        <f t="shared" si="60"/>
        <v xml:space="preserve"> 6' Type A Manhole</v>
      </c>
      <c r="C1945" s="57" t="str">
        <f t="shared" si="61"/>
        <v>3339.1205</v>
      </c>
      <c r="D1945" s="58" t="s">
        <v>694</v>
      </c>
      <c r="E1945" s="57" t="s">
        <v>15</v>
      </c>
      <c r="F1945" s="57" t="s">
        <v>39</v>
      </c>
    </row>
    <row r="1946" spans="1:6" x14ac:dyDescent="0.25">
      <c r="A1946" s="57" t="s">
        <v>2077</v>
      </c>
      <c r="B1946" s="58" t="str">
        <f t="shared" si="60"/>
        <v xml:space="preserve"> 6' Fiberglass Manhole</v>
      </c>
      <c r="C1946" s="57" t="str">
        <f t="shared" si="61"/>
        <v>3339.1206</v>
      </c>
      <c r="D1946" s="58" t="s">
        <v>694</v>
      </c>
      <c r="E1946" s="57" t="s">
        <v>15</v>
      </c>
      <c r="F1946" s="57" t="s">
        <v>2048</v>
      </c>
    </row>
    <row r="1947" spans="1:6" x14ac:dyDescent="0.25">
      <c r="A1947" s="57" t="s">
        <v>2078</v>
      </c>
      <c r="B1947" s="58" t="str">
        <f t="shared" si="60"/>
        <v xml:space="preserve"> 6' Fiberglass Drop Manhole</v>
      </c>
      <c r="C1947" s="57" t="str">
        <f t="shared" si="61"/>
        <v>3339.1207</v>
      </c>
      <c r="D1947" s="58" t="s">
        <v>694</v>
      </c>
      <c r="E1947" s="57" t="s">
        <v>15</v>
      </c>
      <c r="F1947" s="57" t="s">
        <v>2048</v>
      </c>
    </row>
    <row r="1948" spans="1:6" x14ac:dyDescent="0.25">
      <c r="A1948" s="57" t="s">
        <v>2079</v>
      </c>
      <c r="B1948" s="58" t="str">
        <f t="shared" si="60"/>
        <v xml:space="preserve"> 6' Fiberglass Extra Depth Manhole</v>
      </c>
      <c r="C1948" s="57" t="str">
        <f t="shared" si="61"/>
        <v>3339.1208</v>
      </c>
      <c r="D1948" s="58" t="s">
        <v>694</v>
      </c>
      <c r="E1948" s="57" t="s">
        <v>38</v>
      </c>
      <c r="F1948" s="57" t="s">
        <v>2048</v>
      </c>
    </row>
    <row r="1949" spans="1:6" x14ac:dyDescent="0.25">
      <c r="A1949" s="57" t="s">
        <v>2080</v>
      </c>
      <c r="B1949" s="58" t="str">
        <f t="shared" si="60"/>
        <v xml:space="preserve"> 6' Fiberglass Shallow Manhole</v>
      </c>
      <c r="C1949" s="57" t="str">
        <f t="shared" si="61"/>
        <v>3339.1209</v>
      </c>
      <c r="D1949" s="58" t="s">
        <v>694</v>
      </c>
      <c r="E1949" s="57" t="s">
        <v>15</v>
      </c>
      <c r="F1949" s="57" t="s">
        <v>2048</v>
      </c>
    </row>
    <row r="1950" spans="1:6" x14ac:dyDescent="0.25">
      <c r="A1950" s="57" t="s">
        <v>2081</v>
      </c>
      <c r="B1950" s="58" t="str">
        <f t="shared" si="60"/>
        <v xml:space="preserve"> 6' Fiberglass Type A Manhole</v>
      </c>
      <c r="C1950" s="57" t="str">
        <f t="shared" si="61"/>
        <v>3339.1210</v>
      </c>
      <c r="D1950" s="58" t="s">
        <v>694</v>
      </c>
      <c r="E1950" s="57" t="s">
        <v>15</v>
      </c>
      <c r="F1950" s="57" t="s">
        <v>2048</v>
      </c>
    </row>
    <row r="1951" spans="1:6" x14ac:dyDescent="0.25">
      <c r="A1951" s="57" t="s">
        <v>2082</v>
      </c>
      <c r="B1951" s="58" t="str">
        <f t="shared" si="60"/>
        <v xml:space="preserve"> 6' Tee Base Manhole</v>
      </c>
      <c r="C1951" s="57" t="str">
        <f t="shared" si="61"/>
        <v>3339.1211</v>
      </c>
      <c r="D1951" s="58" t="s">
        <v>694</v>
      </c>
      <c r="E1951" s="57" t="s">
        <v>15</v>
      </c>
      <c r="F1951" s="57" t="s">
        <v>2054</v>
      </c>
    </row>
    <row r="1952" spans="1:6" x14ac:dyDescent="0.25">
      <c r="A1952" s="57" t="s">
        <v>2083</v>
      </c>
      <c r="B1952" s="58" t="str">
        <f t="shared" si="60"/>
        <v xml:space="preserve"> 6' Tee Base Drop Manhole</v>
      </c>
      <c r="C1952" s="57" t="str">
        <f t="shared" si="61"/>
        <v>3339.1212</v>
      </c>
      <c r="D1952" s="58" t="s">
        <v>694</v>
      </c>
      <c r="E1952" s="57" t="s">
        <v>15</v>
      </c>
      <c r="F1952" s="57" t="s">
        <v>2054</v>
      </c>
    </row>
    <row r="1953" spans="1:6" x14ac:dyDescent="0.25">
      <c r="A1953" s="57" t="s">
        <v>2084</v>
      </c>
      <c r="B1953" s="58" t="str">
        <f t="shared" si="60"/>
        <v xml:space="preserve"> 6' Tee Base Extra Depth Manhole</v>
      </c>
      <c r="C1953" s="57" t="str">
        <f t="shared" si="61"/>
        <v>3339.1213</v>
      </c>
      <c r="D1953" s="58" t="s">
        <v>694</v>
      </c>
      <c r="E1953" s="57" t="s">
        <v>38</v>
      </c>
      <c r="F1953" s="57" t="s">
        <v>2054</v>
      </c>
    </row>
    <row r="1954" spans="1:6" x14ac:dyDescent="0.25">
      <c r="A1954" s="57" t="s">
        <v>2085</v>
      </c>
      <c r="B1954" s="58" t="str">
        <f t="shared" si="60"/>
        <v xml:space="preserve"> 6' Tee Base Shallow Manhole</v>
      </c>
      <c r="C1954" s="57" t="str">
        <f t="shared" si="61"/>
        <v>3339.1214</v>
      </c>
      <c r="D1954" s="58" t="s">
        <v>694</v>
      </c>
      <c r="E1954" s="57" t="s">
        <v>15</v>
      </c>
      <c r="F1954" s="57" t="s">
        <v>2054</v>
      </c>
    </row>
    <row r="1955" spans="1:6" x14ac:dyDescent="0.25">
      <c r="A1955" s="57" t="s">
        <v>2086</v>
      </c>
      <c r="B1955" s="58" t="str">
        <f t="shared" si="60"/>
        <v xml:space="preserve"> Sanitary Sewer Junction Structure</v>
      </c>
      <c r="C1955" s="57" t="str">
        <f t="shared" si="61"/>
        <v>3339.2001</v>
      </c>
      <c r="D1955" s="58" t="s">
        <v>694</v>
      </c>
      <c r="E1955" s="57" t="s">
        <v>49</v>
      </c>
      <c r="F1955" s="57" t="s">
        <v>39</v>
      </c>
    </row>
    <row r="1956" spans="1:6" x14ac:dyDescent="0.25">
      <c r="A1956" s="57" t="s">
        <v>2087</v>
      </c>
      <c r="B1956" s="58" t="str">
        <f t="shared" si="60"/>
        <v xml:space="preserve"> 15" HDPE Pipe</v>
      </c>
      <c r="C1956" s="57" t="str">
        <f t="shared" si="61"/>
        <v>3341.0101</v>
      </c>
      <c r="D1956" s="58" t="s">
        <v>694</v>
      </c>
      <c r="E1956" s="57" t="s">
        <v>11</v>
      </c>
      <c r="F1956" s="57" t="s">
        <v>2088</v>
      </c>
    </row>
    <row r="1957" spans="1:6" x14ac:dyDescent="0.25">
      <c r="A1957" s="57" t="s">
        <v>2089</v>
      </c>
      <c r="B1957" s="58" t="str">
        <f t="shared" si="60"/>
        <v xml:space="preserve"> 18" HDPE Pipe</v>
      </c>
      <c r="C1957" s="57" t="str">
        <f t="shared" si="61"/>
        <v>3341.0102</v>
      </c>
      <c r="D1957" s="58" t="s">
        <v>694</v>
      </c>
      <c r="E1957" s="57" t="s">
        <v>11</v>
      </c>
      <c r="F1957" s="57" t="s">
        <v>2088</v>
      </c>
    </row>
    <row r="1958" spans="1:6" x14ac:dyDescent="0.25">
      <c r="A1958" s="57" t="s">
        <v>2090</v>
      </c>
      <c r="B1958" s="58" t="str">
        <f t="shared" si="60"/>
        <v xml:space="preserve"> 18" RCP, Class III</v>
      </c>
      <c r="C1958" s="57" t="str">
        <f t="shared" si="61"/>
        <v>3341.0103</v>
      </c>
      <c r="D1958" s="58" t="s">
        <v>694</v>
      </c>
      <c r="E1958" s="57" t="s">
        <v>11</v>
      </c>
      <c r="F1958" s="57" t="s">
        <v>13</v>
      </c>
    </row>
    <row r="1959" spans="1:6" x14ac:dyDescent="0.25">
      <c r="A1959" s="57" t="s">
        <v>2091</v>
      </c>
      <c r="B1959" s="58" t="str">
        <f t="shared" si="60"/>
        <v xml:space="preserve"> 21" RCP, Class III</v>
      </c>
      <c r="C1959" s="57" t="str">
        <f t="shared" si="61"/>
        <v>3341.0201</v>
      </c>
      <c r="D1959" s="58" t="s">
        <v>694</v>
      </c>
      <c r="E1959" s="57" t="s">
        <v>11</v>
      </c>
      <c r="F1959" s="57" t="s">
        <v>13</v>
      </c>
    </row>
    <row r="1960" spans="1:6" x14ac:dyDescent="0.25">
      <c r="A1960" s="57" t="s">
        <v>2092</v>
      </c>
      <c r="B1960" s="58" t="str">
        <f t="shared" si="60"/>
        <v xml:space="preserve"> 21" RCP, Class IV</v>
      </c>
      <c r="C1960" s="57" t="str">
        <f t="shared" si="61"/>
        <v>3341.0202</v>
      </c>
      <c r="D1960" s="58" t="s">
        <v>694</v>
      </c>
      <c r="E1960" s="57" t="s">
        <v>11</v>
      </c>
      <c r="F1960" s="57" t="s">
        <v>26</v>
      </c>
    </row>
    <row r="1961" spans="1:6" x14ac:dyDescent="0.25">
      <c r="A1961" s="57" t="s">
        <v>2093</v>
      </c>
      <c r="B1961" s="58" t="str">
        <f t="shared" si="60"/>
        <v xml:space="preserve"> 21" RCP, Class V</v>
      </c>
      <c r="C1961" s="57" t="str">
        <f t="shared" si="61"/>
        <v>3341.0203</v>
      </c>
      <c r="D1961" s="58" t="s">
        <v>694</v>
      </c>
      <c r="E1961" s="57" t="s">
        <v>11</v>
      </c>
      <c r="F1961" s="57" t="s">
        <v>2094</v>
      </c>
    </row>
    <row r="1962" spans="1:6" x14ac:dyDescent="0.25">
      <c r="A1962" s="57" t="s">
        <v>2095</v>
      </c>
      <c r="B1962" s="58" t="str">
        <f t="shared" si="60"/>
        <v xml:space="preserve"> 24" HDPE Pipe</v>
      </c>
      <c r="C1962" s="57" t="str">
        <f t="shared" si="61"/>
        <v>3341.0204</v>
      </c>
      <c r="D1962" s="58" t="s">
        <v>694</v>
      </c>
      <c r="E1962" s="57" t="s">
        <v>11</v>
      </c>
      <c r="F1962" s="57" t="s">
        <v>2088</v>
      </c>
    </row>
    <row r="1963" spans="1:6" x14ac:dyDescent="0.25">
      <c r="A1963" s="57" t="s">
        <v>2096</v>
      </c>
      <c r="B1963" s="58" t="str">
        <f t="shared" si="60"/>
        <v xml:space="preserve"> 24" RCP, Class III</v>
      </c>
      <c r="C1963" s="57" t="str">
        <f t="shared" si="61"/>
        <v>3341.0205</v>
      </c>
      <c r="D1963" s="58" t="s">
        <v>694</v>
      </c>
      <c r="E1963" s="57" t="s">
        <v>11</v>
      </c>
      <c r="F1963" s="57" t="s">
        <v>13</v>
      </c>
    </row>
    <row r="1964" spans="1:6" x14ac:dyDescent="0.25">
      <c r="A1964" s="57" t="s">
        <v>2097</v>
      </c>
      <c r="B1964" s="58" t="str">
        <f t="shared" si="60"/>
        <v xml:space="preserve"> 24" RCP, Class IV</v>
      </c>
      <c r="C1964" s="57" t="str">
        <f t="shared" si="61"/>
        <v>3341.0206</v>
      </c>
      <c r="D1964" s="58" t="s">
        <v>694</v>
      </c>
      <c r="E1964" s="57" t="s">
        <v>11</v>
      </c>
      <c r="F1964" s="57" t="s">
        <v>13</v>
      </c>
    </row>
    <row r="1965" spans="1:6" x14ac:dyDescent="0.25">
      <c r="A1965" s="57" t="s">
        <v>2098</v>
      </c>
      <c r="B1965" s="58" t="str">
        <f t="shared" si="60"/>
        <v xml:space="preserve"> 24" RCP, Class V</v>
      </c>
      <c r="C1965" s="57" t="str">
        <f t="shared" si="61"/>
        <v>3341.0207</v>
      </c>
      <c r="D1965" s="58" t="s">
        <v>694</v>
      </c>
      <c r="E1965" s="57" t="s">
        <v>11</v>
      </c>
      <c r="F1965" s="57" t="s">
        <v>13</v>
      </c>
    </row>
    <row r="1966" spans="1:6" x14ac:dyDescent="0.25">
      <c r="A1966" s="57" t="s">
        <v>2099</v>
      </c>
      <c r="B1966" s="58" t="str">
        <f t="shared" si="60"/>
        <v xml:space="preserve"> 27" RCP, Class III</v>
      </c>
      <c r="C1966" s="57" t="str">
        <f t="shared" si="61"/>
        <v>3341.0208</v>
      </c>
      <c r="D1966" s="58" t="s">
        <v>694</v>
      </c>
      <c r="E1966" s="57" t="s">
        <v>11</v>
      </c>
      <c r="F1966" s="57" t="s">
        <v>13</v>
      </c>
    </row>
    <row r="1967" spans="1:6" x14ac:dyDescent="0.25">
      <c r="A1967" s="57" t="s">
        <v>2100</v>
      </c>
      <c r="B1967" s="58" t="str">
        <f t="shared" si="60"/>
        <v xml:space="preserve"> 27" RCP, Class IV</v>
      </c>
      <c r="C1967" s="57" t="str">
        <f t="shared" si="61"/>
        <v>3341.0209</v>
      </c>
      <c r="D1967" s="58" t="s">
        <v>694</v>
      </c>
      <c r="E1967" s="57" t="s">
        <v>11</v>
      </c>
      <c r="F1967" s="57" t="s">
        <v>13</v>
      </c>
    </row>
    <row r="1968" spans="1:6" x14ac:dyDescent="0.25">
      <c r="A1968" s="57" t="s">
        <v>2101</v>
      </c>
      <c r="B1968" s="58" t="str">
        <f t="shared" si="60"/>
        <v xml:space="preserve"> 27" RCP, Class V</v>
      </c>
      <c r="C1968" s="57" t="str">
        <f t="shared" si="61"/>
        <v>3341.0210</v>
      </c>
      <c r="D1968" s="58" t="s">
        <v>694</v>
      </c>
      <c r="E1968" s="57" t="s">
        <v>11</v>
      </c>
      <c r="F1968" s="57" t="s">
        <v>13</v>
      </c>
    </row>
    <row r="1969" spans="1:6" x14ac:dyDescent="0.25">
      <c r="A1969" s="57" t="s">
        <v>2102</v>
      </c>
      <c r="B1969" s="58" t="str">
        <f t="shared" si="60"/>
        <v xml:space="preserve"> 30" HDPE Pipe</v>
      </c>
      <c r="C1969" s="57" t="str">
        <f t="shared" si="61"/>
        <v>3341.0301</v>
      </c>
      <c r="D1969" s="58" t="s">
        <v>694</v>
      </c>
      <c r="E1969" s="57" t="s">
        <v>11</v>
      </c>
      <c r="F1969" s="57" t="s">
        <v>2088</v>
      </c>
    </row>
    <row r="1970" spans="1:6" x14ac:dyDescent="0.25">
      <c r="A1970" s="57" t="s">
        <v>2103</v>
      </c>
      <c r="B1970" s="58" t="str">
        <f t="shared" si="60"/>
        <v xml:space="preserve"> 30" RCP, Class III</v>
      </c>
      <c r="C1970" s="57" t="str">
        <f t="shared" si="61"/>
        <v>3341.0302</v>
      </c>
      <c r="D1970" s="58" t="s">
        <v>694</v>
      </c>
      <c r="E1970" s="57" t="s">
        <v>11</v>
      </c>
      <c r="F1970" s="57" t="s">
        <v>13</v>
      </c>
    </row>
    <row r="1971" spans="1:6" x14ac:dyDescent="0.25">
      <c r="A1971" s="57" t="s">
        <v>2104</v>
      </c>
      <c r="B1971" s="58" t="str">
        <f t="shared" si="60"/>
        <v xml:space="preserve"> 30" RCP, Class IV</v>
      </c>
      <c r="C1971" s="57" t="str">
        <f t="shared" si="61"/>
        <v>3341.0303</v>
      </c>
      <c r="D1971" s="58" t="s">
        <v>694</v>
      </c>
      <c r="E1971" s="57" t="s">
        <v>11</v>
      </c>
      <c r="F1971" s="57" t="s">
        <v>13</v>
      </c>
    </row>
    <row r="1972" spans="1:6" x14ac:dyDescent="0.25">
      <c r="A1972" s="57" t="s">
        <v>2105</v>
      </c>
      <c r="B1972" s="58" t="str">
        <f t="shared" si="60"/>
        <v xml:space="preserve"> 30" RCP, Class V</v>
      </c>
      <c r="C1972" s="57" t="str">
        <f t="shared" si="61"/>
        <v>3341.0304</v>
      </c>
      <c r="D1972" s="58" t="s">
        <v>694</v>
      </c>
      <c r="E1972" s="57" t="s">
        <v>11</v>
      </c>
      <c r="F1972" s="57" t="s">
        <v>13</v>
      </c>
    </row>
    <row r="1973" spans="1:6" x14ac:dyDescent="0.25">
      <c r="A1973" s="57" t="s">
        <v>2106</v>
      </c>
      <c r="B1973" s="58" t="str">
        <f t="shared" si="60"/>
        <v xml:space="preserve"> 33" RCP, Class III</v>
      </c>
      <c r="C1973" s="57" t="str">
        <f t="shared" si="61"/>
        <v>3341.0305</v>
      </c>
      <c r="D1973" s="58" t="s">
        <v>694</v>
      </c>
      <c r="E1973" s="57" t="s">
        <v>11</v>
      </c>
      <c r="F1973" s="57" t="s">
        <v>13</v>
      </c>
    </row>
    <row r="1974" spans="1:6" x14ac:dyDescent="0.25">
      <c r="A1974" s="57" t="s">
        <v>2107</v>
      </c>
      <c r="B1974" s="58" t="str">
        <f t="shared" si="60"/>
        <v xml:space="preserve"> 33" RCP, Class IV</v>
      </c>
      <c r="C1974" s="57" t="str">
        <f t="shared" si="61"/>
        <v>3341.0306</v>
      </c>
      <c r="D1974" s="58" t="s">
        <v>694</v>
      </c>
      <c r="E1974" s="57" t="s">
        <v>11</v>
      </c>
      <c r="F1974" s="57" t="s">
        <v>13</v>
      </c>
    </row>
    <row r="1975" spans="1:6" x14ac:dyDescent="0.25">
      <c r="A1975" s="57" t="s">
        <v>2108</v>
      </c>
      <c r="B1975" s="58" t="str">
        <f t="shared" si="60"/>
        <v xml:space="preserve"> 33" RCP, Class V</v>
      </c>
      <c r="C1975" s="57" t="str">
        <f t="shared" si="61"/>
        <v>3341.0307</v>
      </c>
      <c r="D1975" s="58" t="s">
        <v>694</v>
      </c>
      <c r="E1975" s="57" t="s">
        <v>11</v>
      </c>
      <c r="F1975" s="57" t="s">
        <v>13</v>
      </c>
    </row>
    <row r="1976" spans="1:6" x14ac:dyDescent="0.25">
      <c r="A1976" s="57" t="s">
        <v>2109</v>
      </c>
      <c r="B1976" s="58" t="str">
        <f t="shared" si="60"/>
        <v xml:space="preserve"> 36" HDPE Pipe</v>
      </c>
      <c r="C1976" s="57" t="str">
        <f t="shared" si="61"/>
        <v>3341.0308</v>
      </c>
      <c r="D1976" s="58" t="s">
        <v>694</v>
      </c>
      <c r="E1976" s="57" t="s">
        <v>11</v>
      </c>
      <c r="F1976" s="57" t="s">
        <v>2088</v>
      </c>
    </row>
    <row r="1977" spans="1:6" x14ac:dyDescent="0.25">
      <c r="A1977" s="57" t="s">
        <v>2110</v>
      </c>
      <c r="B1977" s="58" t="str">
        <f t="shared" si="60"/>
        <v xml:space="preserve"> 36" RCP, Class III</v>
      </c>
      <c r="C1977" s="57" t="str">
        <f t="shared" si="61"/>
        <v>3341.0309</v>
      </c>
      <c r="D1977" s="58" t="s">
        <v>694</v>
      </c>
      <c r="E1977" s="57" t="s">
        <v>11</v>
      </c>
      <c r="F1977" s="57" t="s">
        <v>13</v>
      </c>
    </row>
    <row r="1978" spans="1:6" x14ac:dyDescent="0.25">
      <c r="A1978" s="57" t="s">
        <v>2111</v>
      </c>
      <c r="B1978" s="58" t="str">
        <f t="shared" si="60"/>
        <v xml:space="preserve"> 36" RCP, Class IV</v>
      </c>
      <c r="C1978" s="57" t="str">
        <f t="shared" si="61"/>
        <v>3341.0310</v>
      </c>
      <c r="D1978" s="58" t="s">
        <v>694</v>
      </c>
      <c r="E1978" s="57" t="s">
        <v>11</v>
      </c>
      <c r="F1978" s="57" t="s">
        <v>13</v>
      </c>
    </row>
    <row r="1979" spans="1:6" x14ac:dyDescent="0.25">
      <c r="A1979" s="57" t="s">
        <v>2112</v>
      </c>
      <c r="B1979" s="58" t="str">
        <f t="shared" si="60"/>
        <v xml:space="preserve"> 36" RCP, Class V</v>
      </c>
      <c r="C1979" s="57" t="str">
        <f t="shared" si="61"/>
        <v>3341.0311</v>
      </c>
      <c r="D1979" s="58" t="s">
        <v>694</v>
      </c>
      <c r="E1979" s="57" t="s">
        <v>11</v>
      </c>
      <c r="F1979" s="57" t="s">
        <v>13</v>
      </c>
    </row>
    <row r="1980" spans="1:6" x14ac:dyDescent="0.25">
      <c r="A1980" s="57" t="s">
        <v>2113</v>
      </c>
      <c r="B1980" s="58" t="str">
        <f t="shared" si="60"/>
        <v xml:space="preserve"> 39" RCP, Class III</v>
      </c>
      <c r="C1980" s="57" t="str">
        <f t="shared" si="61"/>
        <v>3341.0312</v>
      </c>
      <c r="D1980" s="58" t="s">
        <v>694</v>
      </c>
      <c r="E1980" s="57" t="s">
        <v>11</v>
      </c>
      <c r="F1980" s="57" t="s">
        <v>13</v>
      </c>
    </row>
    <row r="1981" spans="1:6" x14ac:dyDescent="0.25">
      <c r="A1981" s="57" t="s">
        <v>2114</v>
      </c>
      <c r="B1981" s="58" t="str">
        <f t="shared" si="60"/>
        <v xml:space="preserve"> 39" RCP, Class IV</v>
      </c>
      <c r="C1981" s="57" t="str">
        <f t="shared" si="61"/>
        <v>3341.0313</v>
      </c>
      <c r="D1981" s="58" t="s">
        <v>694</v>
      </c>
      <c r="E1981" s="57" t="s">
        <v>11</v>
      </c>
      <c r="F1981" s="57" t="s">
        <v>13</v>
      </c>
    </row>
    <row r="1982" spans="1:6" x14ac:dyDescent="0.25">
      <c r="A1982" s="57" t="s">
        <v>2115</v>
      </c>
      <c r="B1982" s="58" t="str">
        <f t="shared" si="60"/>
        <v xml:space="preserve"> 39" RCP, Class V</v>
      </c>
      <c r="C1982" s="57" t="str">
        <f t="shared" si="61"/>
        <v>3341.0314</v>
      </c>
      <c r="D1982" s="58" t="s">
        <v>694</v>
      </c>
      <c r="E1982" s="57" t="s">
        <v>11</v>
      </c>
      <c r="F1982" s="57" t="s">
        <v>13</v>
      </c>
    </row>
    <row r="1983" spans="1:6" x14ac:dyDescent="0.25">
      <c r="A1983" s="57" t="s">
        <v>2116</v>
      </c>
      <c r="B1983" s="58" t="str">
        <f t="shared" si="60"/>
        <v xml:space="preserve"> 42" RCP, Class III</v>
      </c>
      <c r="C1983" s="57" t="str">
        <f t="shared" si="61"/>
        <v>3341.0402</v>
      </c>
      <c r="D1983" s="58" t="s">
        <v>694</v>
      </c>
      <c r="E1983" s="57" t="s">
        <v>11</v>
      </c>
      <c r="F1983" s="57" t="s">
        <v>13</v>
      </c>
    </row>
    <row r="1984" spans="1:6" x14ac:dyDescent="0.25">
      <c r="A1984" s="57" t="s">
        <v>2117</v>
      </c>
      <c r="B1984" s="58" t="str">
        <f t="shared" si="60"/>
        <v xml:space="preserve"> 42" RCP, Class IV</v>
      </c>
      <c r="C1984" s="57" t="str">
        <f t="shared" si="61"/>
        <v>3341.0403</v>
      </c>
      <c r="D1984" s="58" t="s">
        <v>694</v>
      </c>
      <c r="E1984" s="57" t="s">
        <v>11</v>
      </c>
      <c r="F1984" s="57" t="s">
        <v>13</v>
      </c>
    </row>
    <row r="1985" spans="1:6" x14ac:dyDescent="0.25">
      <c r="A1985" s="57" t="s">
        <v>2118</v>
      </c>
      <c r="B1985" s="58" t="str">
        <f t="shared" si="60"/>
        <v xml:space="preserve"> 42" RCP, Class V</v>
      </c>
      <c r="C1985" s="57" t="str">
        <f t="shared" si="61"/>
        <v>3341.0404</v>
      </c>
      <c r="D1985" s="58" t="s">
        <v>694</v>
      </c>
      <c r="E1985" s="57" t="s">
        <v>11</v>
      </c>
      <c r="F1985" s="57" t="s">
        <v>13</v>
      </c>
    </row>
    <row r="1986" spans="1:6" x14ac:dyDescent="0.25">
      <c r="A1986" s="57" t="s">
        <v>2119</v>
      </c>
      <c r="B1986" s="58" t="str">
        <f t="shared" si="60"/>
        <v xml:space="preserve"> 45" RCP, Class III</v>
      </c>
      <c r="C1986" s="57" t="str">
        <f t="shared" si="61"/>
        <v>3341.0405</v>
      </c>
      <c r="D1986" s="58" t="s">
        <v>694</v>
      </c>
      <c r="E1986" s="57" t="s">
        <v>11</v>
      </c>
      <c r="F1986" s="57" t="s">
        <v>13</v>
      </c>
    </row>
    <row r="1987" spans="1:6" x14ac:dyDescent="0.25">
      <c r="A1987" s="57" t="s">
        <v>2120</v>
      </c>
      <c r="B1987" s="58" t="str">
        <f t="shared" ref="B1987:B2050" si="62">RIGHT(A1987,LEN(A1987)-FIND(" ",A1987))</f>
        <v xml:space="preserve"> 45" RCP, Class IV</v>
      </c>
      <c r="C1987" s="57" t="str">
        <f t="shared" ref="C1987:C2050" si="63">LEFT(A1987,9)</f>
        <v>3341.0406</v>
      </c>
      <c r="D1987" s="58" t="s">
        <v>694</v>
      </c>
      <c r="E1987" s="57" t="s">
        <v>11</v>
      </c>
      <c r="F1987" s="59" t="s">
        <v>13</v>
      </c>
    </row>
    <row r="1988" spans="1:6" x14ac:dyDescent="0.25">
      <c r="A1988" s="57" t="s">
        <v>2121</v>
      </c>
      <c r="B1988" s="58" t="str">
        <f t="shared" si="62"/>
        <v xml:space="preserve"> 45" RCP, Class V</v>
      </c>
      <c r="C1988" s="57" t="str">
        <f t="shared" si="63"/>
        <v>3341.0407</v>
      </c>
      <c r="D1988" s="58" t="s">
        <v>694</v>
      </c>
      <c r="E1988" s="57" t="s">
        <v>11</v>
      </c>
      <c r="F1988" s="59" t="s">
        <v>13</v>
      </c>
    </row>
    <row r="1989" spans="1:6" x14ac:dyDescent="0.25">
      <c r="A1989" s="57" t="s">
        <v>2122</v>
      </c>
      <c r="B1989" s="58" t="str">
        <f t="shared" si="62"/>
        <v xml:space="preserve"> 48" RCP, Class III</v>
      </c>
      <c r="C1989" s="57" t="str">
        <f t="shared" si="63"/>
        <v>3341.0409</v>
      </c>
      <c r="D1989" s="58" t="s">
        <v>694</v>
      </c>
      <c r="E1989" s="57" t="s">
        <v>11</v>
      </c>
      <c r="F1989" s="57" t="s">
        <v>13</v>
      </c>
    </row>
    <row r="1990" spans="1:6" x14ac:dyDescent="0.25">
      <c r="A1990" s="57" t="s">
        <v>2123</v>
      </c>
      <c r="B1990" s="58" t="str">
        <f t="shared" si="62"/>
        <v xml:space="preserve"> 48" RCP, Class IV</v>
      </c>
      <c r="C1990" s="57" t="str">
        <f t="shared" si="63"/>
        <v>3341.0410</v>
      </c>
      <c r="D1990" s="58" t="s">
        <v>694</v>
      </c>
      <c r="E1990" s="57" t="s">
        <v>11</v>
      </c>
      <c r="F1990" s="57" t="s">
        <v>13</v>
      </c>
    </row>
    <row r="1991" spans="1:6" x14ac:dyDescent="0.25">
      <c r="A1991" s="57" t="s">
        <v>2124</v>
      </c>
      <c r="B1991" s="58" t="str">
        <f t="shared" si="62"/>
        <v xml:space="preserve"> 48" RCP, Class V</v>
      </c>
      <c r="C1991" s="57" t="str">
        <f t="shared" si="63"/>
        <v>3341.0411</v>
      </c>
      <c r="D1991" s="58" t="s">
        <v>694</v>
      </c>
      <c r="E1991" s="57" t="s">
        <v>11</v>
      </c>
      <c r="F1991" s="57" t="s">
        <v>13</v>
      </c>
    </row>
    <row r="1992" spans="1:6" x14ac:dyDescent="0.25">
      <c r="A1992" s="57" t="s">
        <v>2125</v>
      </c>
      <c r="B1992" s="58" t="str">
        <f t="shared" si="62"/>
        <v xml:space="preserve"> 54" RCP, Class III</v>
      </c>
      <c r="C1992" s="57" t="str">
        <f t="shared" si="63"/>
        <v>3341.0502</v>
      </c>
      <c r="D1992" s="58" t="s">
        <v>694</v>
      </c>
      <c r="E1992" s="57" t="s">
        <v>11</v>
      </c>
      <c r="F1992" s="57" t="s">
        <v>13</v>
      </c>
    </row>
    <row r="1993" spans="1:6" x14ac:dyDescent="0.25">
      <c r="A1993" s="57" t="s">
        <v>2126</v>
      </c>
      <c r="B1993" s="58" t="str">
        <f t="shared" si="62"/>
        <v xml:space="preserve"> 54" RCP, Class IV</v>
      </c>
      <c r="C1993" s="57" t="str">
        <f t="shared" si="63"/>
        <v>3341.0503</v>
      </c>
      <c r="D1993" s="58" t="s">
        <v>694</v>
      </c>
      <c r="E1993" s="57" t="s">
        <v>11</v>
      </c>
      <c r="F1993" s="57" t="s">
        <v>13</v>
      </c>
    </row>
    <row r="1994" spans="1:6" x14ac:dyDescent="0.25">
      <c r="A1994" s="57" t="s">
        <v>2127</v>
      </c>
      <c r="B1994" s="58" t="str">
        <f t="shared" si="62"/>
        <v xml:space="preserve"> 54" RCP, Class V</v>
      </c>
      <c r="C1994" s="57" t="str">
        <f t="shared" si="63"/>
        <v>3341.0504</v>
      </c>
      <c r="D1994" s="58" t="s">
        <v>694</v>
      </c>
      <c r="E1994" s="57" t="s">
        <v>11</v>
      </c>
      <c r="F1994" s="57" t="s">
        <v>13</v>
      </c>
    </row>
    <row r="1995" spans="1:6" x14ac:dyDescent="0.25">
      <c r="A1995" s="57" t="s">
        <v>2128</v>
      </c>
      <c r="B1995" s="58" t="str">
        <f t="shared" si="62"/>
        <v xml:space="preserve"> 60" RCP, Class III</v>
      </c>
      <c r="C1995" s="57" t="str">
        <f t="shared" si="63"/>
        <v>3341.0602</v>
      </c>
      <c r="D1995" s="58" t="s">
        <v>694</v>
      </c>
      <c r="E1995" s="57" t="s">
        <v>11</v>
      </c>
      <c r="F1995" s="57" t="s">
        <v>13</v>
      </c>
    </row>
    <row r="1996" spans="1:6" x14ac:dyDescent="0.25">
      <c r="A1996" s="57" t="s">
        <v>2129</v>
      </c>
      <c r="B1996" s="58" t="str">
        <f t="shared" si="62"/>
        <v xml:space="preserve"> 60" RCP, Class IV</v>
      </c>
      <c r="C1996" s="57" t="str">
        <f t="shared" si="63"/>
        <v>3341.0603</v>
      </c>
      <c r="D1996" s="58" t="s">
        <v>694</v>
      </c>
      <c r="E1996" s="57" t="s">
        <v>11</v>
      </c>
      <c r="F1996" s="57" t="s">
        <v>13</v>
      </c>
    </row>
    <row r="1997" spans="1:6" x14ac:dyDescent="0.25">
      <c r="A1997" s="57" t="s">
        <v>2130</v>
      </c>
      <c r="B1997" s="58" t="str">
        <f t="shared" si="62"/>
        <v xml:space="preserve"> 60" RCP, Class V</v>
      </c>
      <c r="C1997" s="57" t="str">
        <f t="shared" si="63"/>
        <v>3341.0604</v>
      </c>
      <c r="D1997" s="58" t="s">
        <v>694</v>
      </c>
      <c r="E1997" s="57" t="s">
        <v>11</v>
      </c>
      <c r="F1997" s="57" t="s">
        <v>13</v>
      </c>
    </row>
    <row r="1998" spans="1:6" x14ac:dyDescent="0.25">
      <c r="A1998" s="57" t="s">
        <v>2131</v>
      </c>
      <c r="B1998" s="58" t="str">
        <f t="shared" si="62"/>
        <v xml:space="preserve"> 66" RCP, Class III</v>
      </c>
      <c r="C1998" s="57" t="str">
        <f t="shared" si="63"/>
        <v>3341.0605</v>
      </c>
      <c r="D1998" s="58" t="s">
        <v>694</v>
      </c>
      <c r="E1998" s="57" t="s">
        <v>11</v>
      </c>
      <c r="F1998" s="57" t="s">
        <v>13</v>
      </c>
    </row>
    <row r="1999" spans="1:6" x14ac:dyDescent="0.25">
      <c r="A1999" s="57" t="s">
        <v>2132</v>
      </c>
      <c r="B1999" s="58" t="str">
        <f t="shared" si="62"/>
        <v xml:space="preserve"> 66" RCP, Class IV</v>
      </c>
      <c r="C1999" s="57" t="str">
        <f t="shared" si="63"/>
        <v>3341.0606</v>
      </c>
      <c r="D1999" s="58" t="s">
        <v>694</v>
      </c>
      <c r="E1999" s="57" t="s">
        <v>11</v>
      </c>
      <c r="F1999" s="57" t="s">
        <v>13</v>
      </c>
    </row>
    <row r="2000" spans="1:6" x14ac:dyDescent="0.25">
      <c r="A2000" s="57" t="s">
        <v>2133</v>
      </c>
      <c r="B2000" s="58" t="str">
        <f t="shared" si="62"/>
        <v xml:space="preserve"> 66" RCP, Class V</v>
      </c>
      <c r="C2000" s="57" t="str">
        <f t="shared" si="63"/>
        <v>3341.0607</v>
      </c>
      <c r="D2000" s="58" t="s">
        <v>694</v>
      </c>
      <c r="E2000" s="57" t="s">
        <v>11</v>
      </c>
      <c r="F2000" s="57" t="s">
        <v>13</v>
      </c>
    </row>
    <row r="2001" spans="1:6" x14ac:dyDescent="0.25">
      <c r="A2001" s="57" t="s">
        <v>2134</v>
      </c>
      <c r="B2001" s="58" t="str">
        <f t="shared" si="62"/>
        <v xml:space="preserve"> 72" RCP, Class III</v>
      </c>
      <c r="C2001" s="57" t="str">
        <f t="shared" si="63"/>
        <v>3341.0701</v>
      </c>
      <c r="D2001" s="58" t="s">
        <v>694</v>
      </c>
      <c r="E2001" s="57" t="s">
        <v>11</v>
      </c>
      <c r="F2001" s="57" t="s">
        <v>13</v>
      </c>
    </row>
    <row r="2002" spans="1:6" x14ac:dyDescent="0.25">
      <c r="A2002" s="57" t="s">
        <v>2135</v>
      </c>
      <c r="B2002" s="58" t="str">
        <f t="shared" si="62"/>
        <v xml:space="preserve"> 72" RCP, Class IV</v>
      </c>
      <c r="C2002" s="57" t="str">
        <f t="shared" si="63"/>
        <v>3341.0702</v>
      </c>
      <c r="D2002" s="58" t="s">
        <v>694</v>
      </c>
      <c r="E2002" s="57" t="s">
        <v>11</v>
      </c>
      <c r="F2002" s="57" t="s">
        <v>13</v>
      </c>
    </row>
    <row r="2003" spans="1:6" x14ac:dyDescent="0.25">
      <c r="A2003" s="57" t="s">
        <v>2136</v>
      </c>
      <c r="B2003" s="58" t="str">
        <f t="shared" si="62"/>
        <v xml:space="preserve"> 72" RCP, Class V</v>
      </c>
      <c r="C2003" s="57" t="str">
        <f t="shared" si="63"/>
        <v>3341.0703</v>
      </c>
      <c r="D2003" s="58" t="s">
        <v>694</v>
      </c>
      <c r="E2003" s="57" t="s">
        <v>11</v>
      </c>
      <c r="F2003" s="57" t="s">
        <v>13</v>
      </c>
    </row>
    <row r="2004" spans="1:6" x14ac:dyDescent="0.25">
      <c r="A2004" s="57" t="s">
        <v>2137</v>
      </c>
      <c r="B2004" s="58" t="str">
        <f t="shared" si="62"/>
        <v xml:space="preserve"> 78" RCP, Class III</v>
      </c>
      <c r="C2004" s="57" t="str">
        <f t="shared" si="63"/>
        <v>3341.0704</v>
      </c>
      <c r="D2004" s="58" t="s">
        <v>694</v>
      </c>
      <c r="E2004" s="57" t="s">
        <v>11</v>
      </c>
      <c r="F2004" s="57" t="s">
        <v>13</v>
      </c>
    </row>
    <row r="2005" spans="1:6" x14ac:dyDescent="0.25">
      <c r="A2005" s="57" t="s">
        <v>2138</v>
      </c>
      <c r="B2005" s="58" t="str">
        <f t="shared" si="62"/>
        <v xml:space="preserve"> 78" RCP, Class IV</v>
      </c>
      <c r="C2005" s="57" t="str">
        <f t="shared" si="63"/>
        <v>3341.0705</v>
      </c>
      <c r="D2005" s="58" t="s">
        <v>694</v>
      </c>
      <c r="E2005" s="57" t="s">
        <v>11</v>
      </c>
      <c r="F2005" s="57" t="s">
        <v>13</v>
      </c>
    </row>
    <row r="2006" spans="1:6" x14ac:dyDescent="0.25">
      <c r="A2006" s="57" t="s">
        <v>2139</v>
      </c>
      <c r="B2006" s="58" t="str">
        <f t="shared" si="62"/>
        <v xml:space="preserve"> 78" RCP, Class V</v>
      </c>
      <c r="C2006" s="57" t="str">
        <f t="shared" si="63"/>
        <v>3341.0706</v>
      </c>
      <c r="D2006" s="58" t="s">
        <v>694</v>
      </c>
      <c r="E2006" s="57" t="s">
        <v>11</v>
      </c>
      <c r="F2006" s="57" t="s">
        <v>13</v>
      </c>
    </row>
    <row r="2007" spans="1:6" x14ac:dyDescent="0.25">
      <c r="A2007" s="57" t="s">
        <v>2140</v>
      </c>
      <c r="B2007" s="58" t="str">
        <f t="shared" si="62"/>
        <v xml:space="preserve"> 84" RCP, Class III</v>
      </c>
      <c r="C2007" s="57" t="str">
        <f t="shared" si="63"/>
        <v>3341.0801</v>
      </c>
      <c r="D2007" s="58" t="s">
        <v>694</v>
      </c>
      <c r="E2007" s="57" t="s">
        <v>11</v>
      </c>
      <c r="F2007" s="57" t="s">
        <v>13</v>
      </c>
    </row>
    <row r="2008" spans="1:6" x14ac:dyDescent="0.25">
      <c r="A2008" s="57" t="s">
        <v>2141</v>
      </c>
      <c r="B2008" s="58" t="str">
        <f t="shared" si="62"/>
        <v xml:space="preserve"> 84" RCP, Class IV</v>
      </c>
      <c r="C2008" s="57" t="str">
        <f t="shared" si="63"/>
        <v>3341.0802</v>
      </c>
      <c r="D2008" s="58" t="s">
        <v>694</v>
      </c>
      <c r="E2008" s="57" t="s">
        <v>11</v>
      </c>
      <c r="F2008" s="57" t="s">
        <v>13</v>
      </c>
    </row>
    <row r="2009" spans="1:6" x14ac:dyDescent="0.25">
      <c r="A2009" s="57" t="s">
        <v>2142</v>
      </c>
      <c r="B2009" s="58" t="str">
        <f t="shared" si="62"/>
        <v xml:space="preserve"> 84" RCP, Class V</v>
      </c>
      <c r="C2009" s="57" t="str">
        <f t="shared" si="63"/>
        <v>3341.0803</v>
      </c>
      <c r="D2009" s="58" t="s">
        <v>694</v>
      </c>
      <c r="E2009" s="57" t="s">
        <v>11</v>
      </c>
      <c r="F2009" s="57" t="s">
        <v>13</v>
      </c>
    </row>
    <row r="2010" spans="1:6" x14ac:dyDescent="0.25">
      <c r="A2010" s="57" t="s">
        <v>2143</v>
      </c>
      <c r="B2010" s="58" t="str">
        <f t="shared" si="62"/>
        <v xml:space="preserve"> 15" HDPE Lateral Line</v>
      </c>
      <c r="C2010" s="57" t="str">
        <f t="shared" si="63"/>
        <v>3341.0901</v>
      </c>
      <c r="D2010" s="58" t="s">
        <v>694</v>
      </c>
      <c r="E2010" s="57" t="s">
        <v>11</v>
      </c>
      <c r="F2010" s="57" t="s">
        <v>2088</v>
      </c>
    </row>
    <row r="2011" spans="1:6" x14ac:dyDescent="0.25">
      <c r="A2011" s="57" t="s">
        <v>2144</v>
      </c>
      <c r="B2011" s="58" t="str">
        <f t="shared" si="62"/>
        <v xml:space="preserve"> 18" HDPE Lateral Line</v>
      </c>
      <c r="C2011" s="57" t="str">
        <f t="shared" si="63"/>
        <v>3341.0902</v>
      </c>
      <c r="D2011" s="58" t="s">
        <v>694</v>
      </c>
      <c r="E2011" s="57" t="s">
        <v>11</v>
      </c>
      <c r="F2011" s="57" t="s">
        <v>2088</v>
      </c>
    </row>
    <row r="2012" spans="1:6" x14ac:dyDescent="0.25">
      <c r="A2012" s="57" t="s">
        <v>2145</v>
      </c>
      <c r="B2012" s="58" t="str">
        <f t="shared" si="62"/>
        <v xml:space="preserve"> 21" HDPE Lateral Line</v>
      </c>
      <c r="C2012" s="57" t="str">
        <f t="shared" si="63"/>
        <v>3341.0903</v>
      </c>
      <c r="D2012" s="58" t="s">
        <v>694</v>
      </c>
      <c r="E2012" s="57" t="s">
        <v>11</v>
      </c>
      <c r="F2012" s="57" t="s">
        <v>2088</v>
      </c>
    </row>
    <row r="2013" spans="1:6" x14ac:dyDescent="0.25">
      <c r="A2013" s="57" t="s">
        <v>2146</v>
      </c>
      <c r="B2013" s="58" t="str">
        <f t="shared" si="62"/>
        <v xml:space="preserve"> 24" HDPE Lateral Line</v>
      </c>
      <c r="C2013" s="57" t="str">
        <f t="shared" si="63"/>
        <v>3341.0904</v>
      </c>
      <c r="D2013" s="58" t="s">
        <v>694</v>
      </c>
      <c r="E2013" s="57" t="s">
        <v>11</v>
      </c>
      <c r="F2013" s="57" t="s">
        <v>2088</v>
      </c>
    </row>
    <row r="2014" spans="1:6" x14ac:dyDescent="0.25">
      <c r="A2014" s="57" t="s">
        <v>2147</v>
      </c>
      <c r="B2014" s="58" t="str">
        <f t="shared" si="62"/>
        <v xml:space="preserve"> 27" HDPE Lateral Line</v>
      </c>
      <c r="C2014" s="57" t="str">
        <f t="shared" si="63"/>
        <v>3341.0905</v>
      </c>
      <c r="D2014" s="58" t="s">
        <v>694</v>
      </c>
      <c r="E2014" s="57" t="s">
        <v>11</v>
      </c>
      <c r="F2014" s="57" t="s">
        <v>2088</v>
      </c>
    </row>
    <row r="2015" spans="1:6" x14ac:dyDescent="0.25">
      <c r="A2015" s="57" t="s">
        <v>2148</v>
      </c>
      <c r="B2015" s="58" t="str">
        <f t="shared" si="62"/>
        <v xml:space="preserve"> 30" HDPE Lateral Line</v>
      </c>
      <c r="C2015" s="57" t="str">
        <f t="shared" si="63"/>
        <v>3341.0906</v>
      </c>
      <c r="D2015" s="58" t="s">
        <v>694</v>
      </c>
      <c r="E2015" s="57" t="s">
        <v>11</v>
      </c>
      <c r="F2015" s="57" t="s">
        <v>2088</v>
      </c>
    </row>
    <row r="2016" spans="1:6" x14ac:dyDescent="0.25">
      <c r="A2016" s="57" t="s">
        <v>2149</v>
      </c>
      <c r="B2016" s="58" t="str">
        <f t="shared" si="62"/>
        <v xml:space="preserve"> 36" HDPE Lateral Line</v>
      </c>
      <c r="C2016" s="57" t="str">
        <f t="shared" si="63"/>
        <v>3341.0907</v>
      </c>
      <c r="D2016" s="58" t="s">
        <v>694</v>
      </c>
      <c r="E2016" s="57" t="s">
        <v>11</v>
      </c>
      <c r="F2016" s="57" t="s">
        <v>2088</v>
      </c>
    </row>
    <row r="2017" spans="1:6" x14ac:dyDescent="0.25">
      <c r="A2017" s="57" t="s">
        <v>2150</v>
      </c>
      <c r="B2017" s="58" t="str">
        <f t="shared" si="62"/>
        <v xml:space="preserve"> 15" HDPE Structural Lead</v>
      </c>
      <c r="C2017" s="57" t="str">
        <f t="shared" si="63"/>
        <v>3341.0908</v>
      </c>
      <c r="D2017" s="58" t="s">
        <v>694</v>
      </c>
      <c r="E2017" s="57" t="s">
        <v>11</v>
      </c>
      <c r="F2017" s="57" t="s">
        <v>2088</v>
      </c>
    </row>
    <row r="2018" spans="1:6" x14ac:dyDescent="0.25">
      <c r="A2018" s="57" t="s">
        <v>2151</v>
      </c>
      <c r="B2018" s="58" t="str">
        <f t="shared" si="62"/>
        <v xml:space="preserve"> 18" HDPE Structural Lead</v>
      </c>
      <c r="C2018" s="57" t="str">
        <f t="shared" si="63"/>
        <v>3341.0909</v>
      </c>
      <c r="D2018" s="58" t="s">
        <v>694</v>
      </c>
      <c r="E2018" s="57" t="s">
        <v>11</v>
      </c>
      <c r="F2018" s="57" t="s">
        <v>2088</v>
      </c>
    </row>
    <row r="2019" spans="1:6" x14ac:dyDescent="0.25">
      <c r="A2019" s="57" t="s">
        <v>2152</v>
      </c>
      <c r="B2019" s="58" t="str">
        <f t="shared" si="62"/>
        <v xml:space="preserve"> 21" HDPE Structural Lead</v>
      </c>
      <c r="C2019" s="57" t="str">
        <f t="shared" si="63"/>
        <v>3341.0910</v>
      </c>
      <c r="D2019" s="58" t="s">
        <v>694</v>
      </c>
      <c r="E2019" s="57" t="s">
        <v>11</v>
      </c>
      <c r="F2019" s="57" t="s">
        <v>2088</v>
      </c>
    </row>
    <row r="2020" spans="1:6" x14ac:dyDescent="0.25">
      <c r="A2020" s="57" t="s">
        <v>2153</v>
      </c>
      <c r="B2020" s="58" t="str">
        <f t="shared" si="62"/>
        <v xml:space="preserve"> 24" HDPE Structural Lead</v>
      </c>
      <c r="C2020" s="57" t="str">
        <f t="shared" si="63"/>
        <v>3341.0911</v>
      </c>
      <c r="D2020" s="58" t="s">
        <v>694</v>
      </c>
      <c r="E2020" s="57" t="s">
        <v>11</v>
      </c>
      <c r="F2020" s="57" t="s">
        <v>2088</v>
      </c>
    </row>
    <row r="2021" spans="1:6" x14ac:dyDescent="0.25">
      <c r="A2021" s="57" t="s">
        <v>2154</v>
      </c>
      <c r="B2021" s="58" t="str">
        <f t="shared" si="62"/>
        <v xml:space="preserve"> 27" HDPE Structural Lead</v>
      </c>
      <c r="C2021" s="57" t="str">
        <f t="shared" si="63"/>
        <v>3341.0912</v>
      </c>
      <c r="D2021" s="58" t="s">
        <v>694</v>
      </c>
      <c r="E2021" s="57" t="s">
        <v>11</v>
      </c>
      <c r="F2021" s="57" t="s">
        <v>2088</v>
      </c>
    </row>
    <row r="2022" spans="1:6" x14ac:dyDescent="0.25">
      <c r="A2022" s="57" t="s">
        <v>2155</v>
      </c>
      <c r="B2022" s="58" t="str">
        <f t="shared" si="62"/>
        <v xml:space="preserve"> 30" HDPE Structural Lead</v>
      </c>
      <c r="C2022" s="57" t="str">
        <f t="shared" si="63"/>
        <v>3341.0913</v>
      </c>
      <c r="D2022" s="58" t="s">
        <v>694</v>
      </c>
      <c r="E2022" s="57" t="s">
        <v>11</v>
      </c>
      <c r="F2022" s="57" t="s">
        <v>2088</v>
      </c>
    </row>
    <row r="2023" spans="1:6" x14ac:dyDescent="0.25">
      <c r="A2023" s="57" t="s">
        <v>2156</v>
      </c>
      <c r="B2023" s="58" t="str">
        <f t="shared" si="62"/>
        <v xml:space="preserve"> 36" HDPE Structural Lead</v>
      </c>
      <c r="C2023" s="57" t="str">
        <f t="shared" si="63"/>
        <v>3341.0914</v>
      </c>
      <c r="D2023" s="58" t="s">
        <v>694</v>
      </c>
      <c r="E2023" s="57" t="s">
        <v>11</v>
      </c>
      <c r="F2023" s="57" t="s">
        <v>2088</v>
      </c>
    </row>
    <row r="2024" spans="1:6" x14ac:dyDescent="0.25">
      <c r="A2024" s="57" t="s">
        <v>2157</v>
      </c>
      <c r="B2024" s="58" t="str">
        <f t="shared" si="62"/>
        <v xml:space="preserve"> 3x2 Box Culvert</v>
      </c>
      <c r="C2024" s="57" t="str">
        <f t="shared" si="63"/>
        <v>3341.1001</v>
      </c>
      <c r="D2024" s="58" t="s">
        <v>694</v>
      </c>
      <c r="E2024" s="57" t="s">
        <v>11</v>
      </c>
      <c r="F2024" s="57" t="s">
        <v>13</v>
      </c>
    </row>
    <row r="2025" spans="1:6" x14ac:dyDescent="0.25">
      <c r="A2025" s="57" t="s">
        <v>2158</v>
      </c>
      <c r="B2025" s="58" t="str">
        <f t="shared" si="62"/>
        <v xml:space="preserve"> 3x3 Box Culvert</v>
      </c>
      <c r="C2025" s="57" t="str">
        <f t="shared" si="63"/>
        <v>3341.1002</v>
      </c>
      <c r="D2025" s="58" t="s">
        <v>694</v>
      </c>
      <c r="E2025" s="57" t="s">
        <v>11</v>
      </c>
      <c r="F2025" s="57" t="s">
        <v>13</v>
      </c>
    </row>
    <row r="2026" spans="1:6" x14ac:dyDescent="0.25">
      <c r="A2026" s="57" t="s">
        <v>2159</v>
      </c>
      <c r="B2026" s="58" t="str">
        <f t="shared" si="62"/>
        <v xml:space="preserve"> 4x2 Box Culvert</v>
      </c>
      <c r="C2026" s="57" t="str">
        <f t="shared" si="63"/>
        <v>3341.1101</v>
      </c>
      <c r="D2026" s="58" t="s">
        <v>694</v>
      </c>
      <c r="E2026" s="57" t="s">
        <v>11</v>
      </c>
      <c r="F2026" s="57" t="s">
        <v>13</v>
      </c>
    </row>
    <row r="2027" spans="1:6" x14ac:dyDescent="0.25">
      <c r="A2027" s="57" t="s">
        <v>2160</v>
      </c>
      <c r="B2027" s="58" t="str">
        <f t="shared" si="62"/>
        <v xml:space="preserve"> 4x3 Box Culvert</v>
      </c>
      <c r="C2027" s="57" t="str">
        <f t="shared" si="63"/>
        <v>3341.1102</v>
      </c>
      <c r="D2027" s="58" t="s">
        <v>694</v>
      </c>
      <c r="E2027" s="57" t="s">
        <v>11</v>
      </c>
      <c r="F2027" s="57" t="s">
        <v>13</v>
      </c>
    </row>
    <row r="2028" spans="1:6" x14ac:dyDescent="0.25">
      <c r="A2028" s="57" t="s">
        <v>2161</v>
      </c>
      <c r="B2028" s="58" t="str">
        <f t="shared" si="62"/>
        <v xml:space="preserve"> 4x4 Box Culvert</v>
      </c>
      <c r="C2028" s="57" t="str">
        <f t="shared" si="63"/>
        <v>3341.1103</v>
      </c>
      <c r="D2028" s="58" t="s">
        <v>694</v>
      </c>
      <c r="E2028" s="57" t="s">
        <v>11</v>
      </c>
      <c r="F2028" s="57" t="s">
        <v>13</v>
      </c>
    </row>
    <row r="2029" spans="1:6" x14ac:dyDescent="0.25">
      <c r="A2029" s="57" t="s">
        <v>2162</v>
      </c>
      <c r="B2029" s="58" t="str">
        <f t="shared" si="62"/>
        <v xml:space="preserve"> 5x3 Box Culvert</v>
      </c>
      <c r="C2029" s="57" t="str">
        <f t="shared" si="63"/>
        <v>3341.1201</v>
      </c>
      <c r="D2029" s="58" t="s">
        <v>694</v>
      </c>
      <c r="E2029" s="57" t="s">
        <v>11</v>
      </c>
      <c r="F2029" s="57" t="s">
        <v>13</v>
      </c>
    </row>
    <row r="2030" spans="1:6" x14ac:dyDescent="0.25">
      <c r="A2030" s="57" t="s">
        <v>2163</v>
      </c>
      <c r="B2030" s="58" t="str">
        <f t="shared" si="62"/>
        <v xml:space="preserve"> 5x4 Box Culvert</v>
      </c>
      <c r="C2030" s="57" t="str">
        <f t="shared" si="63"/>
        <v>3341.1202</v>
      </c>
      <c r="D2030" s="58" t="s">
        <v>694</v>
      </c>
      <c r="E2030" s="57" t="s">
        <v>11</v>
      </c>
      <c r="F2030" s="57" t="s">
        <v>13</v>
      </c>
    </row>
    <row r="2031" spans="1:6" x14ac:dyDescent="0.25">
      <c r="A2031" s="57" t="s">
        <v>2164</v>
      </c>
      <c r="B2031" s="58" t="str">
        <f t="shared" si="62"/>
        <v xml:space="preserve"> 5x5 Box Culvert</v>
      </c>
      <c r="C2031" s="57" t="str">
        <f t="shared" si="63"/>
        <v>3341.1203</v>
      </c>
      <c r="D2031" s="58" t="s">
        <v>694</v>
      </c>
      <c r="E2031" s="57" t="s">
        <v>11</v>
      </c>
      <c r="F2031" s="57" t="s">
        <v>13</v>
      </c>
    </row>
    <row r="2032" spans="1:6" x14ac:dyDescent="0.25">
      <c r="A2032" s="57" t="s">
        <v>2165</v>
      </c>
      <c r="B2032" s="58" t="str">
        <f t="shared" si="62"/>
        <v xml:space="preserve"> 6x2 Box Culvert</v>
      </c>
      <c r="C2032" s="57" t="str">
        <f t="shared" si="63"/>
        <v>3341.1301</v>
      </c>
      <c r="D2032" s="58" t="s">
        <v>694</v>
      </c>
      <c r="E2032" s="57" t="s">
        <v>11</v>
      </c>
      <c r="F2032" s="57" t="s">
        <v>13</v>
      </c>
    </row>
    <row r="2033" spans="1:6" x14ac:dyDescent="0.25">
      <c r="A2033" s="57" t="s">
        <v>2166</v>
      </c>
      <c r="B2033" s="58" t="str">
        <f t="shared" si="62"/>
        <v xml:space="preserve"> 6x3 Box Culvert</v>
      </c>
      <c r="C2033" s="57" t="str">
        <f t="shared" si="63"/>
        <v>3341.1302</v>
      </c>
      <c r="D2033" s="58" t="s">
        <v>694</v>
      </c>
      <c r="E2033" s="57" t="s">
        <v>11</v>
      </c>
      <c r="F2033" s="57" t="s">
        <v>13</v>
      </c>
    </row>
    <row r="2034" spans="1:6" x14ac:dyDescent="0.25">
      <c r="A2034" s="57" t="s">
        <v>2167</v>
      </c>
      <c r="B2034" s="58" t="str">
        <f t="shared" si="62"/>
        <v xml:space="preserve"> 6x4 Box Culvert</v>
      </c>
      <c r="C2034" s="57" t="str">
        <f t="shared" si="63"/>
        <v>3341.1303</v>
      </c>
      <c r="D2034" s="58" t="s">
        <v>694</v>
      </c>
      <c r="E2034" s="57" t="s">
        <v>11</v>
      </c>
      <c r="F2034" s="57" t="s">
        <v>13</v>
      </c>
    </row>
    <row r="2035" spans="1:6" x14ac:dyDescent="0.25">
      <c r="A2035" s="57" t="s">
        <v>2168</v>
      </c>
      <c r="B2035" s="58" t="str">
        <f t="shared" si="62"/>
        <v xml:space="preserve"> 6x5 Box Culvert</v>
      </c>
      <c r="C2035" s="57" t="str">
        <f t="shared" si="63"/>
        <v>3341.1304</v>
      </c>
      <c r="D2035" s="58" t="s">
        <v>694</v>
      </c>
      <c r="E2035" s="57" t="s">
        <v>11</v>
      </c>
      <c r="F2035" s="57" t="s">
        <v>13</v>
      </c>
    </row>
    <row r="2036" spans="1:6" x14ac:dyDescent="0.25">
      <c r="A2036" s="57" t="s">
        <v>2169</v>
      </c>
      <c r="B2036" s="58" t="str">
        <f t="shared" si="62"/>
        <v xml:space="preserve"> 6x6 Box Culvert</v>
      </c>
      <c r="C2036" s="57" t="str">
        <f t="shared" si="63"/>
        <v>3341.1305</v>
      </c>
      <c r="D2036" s="58" t="s">
        <v>694</v>
      </c>
      <c r="E2036" s="57" t="s">
        <v>11</v>
      </c>
      <c r="F2036" s="57" t="s">
        <v>13</v>
      </c>
    </row>
    <row r="2037" spans="1:6" x14ac:dyDescent="0.25">
      <c r="A2037" s="57" t="s">
        <v>2170</v>
      </c>
      <c r="B2037" s="58" t="str">
        <f t="shared" si="62"/>
        <v xml:space="preserve"> 7x3 Box Culvert</v>
      </c>
      <c r="C2037" s="57" t="str">
        <f t="shared" si="63"/>
        <v>3341.1401</v>
      </c>
      <c r="D2037" s="58" t="s">
        <v>694</v>
      </c>
      <c r="E2037" s="57" t="s">
        <v>11</v>
      </c>
      <c r="F2037" s="57" t="s">
        <v>13</v>
      </c>
    </row>
    <row r="2038" spans="1:6" x14ac:dyDescent="0.25">
      <c r="A2038" s="57" t="s">
        <v>2171</v>
      </c>
      <c r="B2038" s="58" t="str">
        <f t="shared" si="62"/>
        <v xml:space="preserve"> 7x4 Box Culvert</v>
      </c>
      <c r="C2038" s="57" t="str">
        <f t="shared" si="63"/>
        <v>3341.1402</v>
      </c>
      <c r="D2038" s="58" t="s">
        <v>694</v>
      </c>
      <c r="E2038" s="57" t="s">
        <v>11</v>
      </c>
      <c r="F2038" s="57" t="s">
        <v>13</v>
      </c>
    </row>
    <row r="2039" spans="1:6" x14ac:dyDescent="0.25">
      <c r="A2039" s="57" t="s">
        <v>2172</v>
      </c>
      <c r="B2039" s="58" t="str">
        <f t="shared" si="62"/>
        <v xml:space="preserve"> 7x5 Box Culvert</v>
      </c>
      <c r="C2039" s="57" t="str">
        <f t="shared" si="63"/>
        <v>3341.1403</v>
      </c>
      <c r="D2039" s="58" t="s">
        <v>694</v>
      </c>
      <c r="E2039" s="57" t="s">
        <v>11</v>
      </c>
      <c r="F2039" s="57" t="s">
        <v>13</v>
      </c>
    </row>
    <row r="2040" spans="1:6" x14ac:dyDescent="0.25">
      <c r="A2040" s="57" t="s">
        <v>2173</v>
      </c>
      <c r="B2040" s="58" t="str">
        <f t="shared" si="62"/>
        <v xml:space="preserve"> 7x6 Box Culvert</v>
      </c>
      <c r="C2040" s="57" t="str">
        <f t="shared" si="63"/>
        <v>3341.1404</v>
      </c>
      <c r="D2040" s="58" t="s">
        <v>694</v>
      </c>
      <c r="E2040" s="57" t="s">
        <v>11</v>
      </c>
      <c r="F2040" s="57" t="s">
        <v>13</v>
      </c>
    </row>
    <row r="2041" spans="1:6" x14ac:dyDescent="0.25">
      <c r="A2041" s="57" t="s">
        <v>2174</v>
      </c>
      <c r="B2041" s="58" t="str">
        <f t="shared" si="62"/>
        <v xml:space="preserve"> 7x7 Box Culvert</v>
      </c>
      <c r="C2041" s="57" t="str">
        <f t="shared" si="63"/>
        <v>3341.1405</v>
      </c>
      <c r="D2041" s="58" t="s">
        <v>694</v>
      </c>
      <c r="E2041" s="57" t="s">
        <v>11</v>
      </c>
      <c r="F2041" s="57" t="s">
        <v>13</v>
      </c>
    </row>
    <row r="2042" spans="1:6" x14ac:dyDescent="0.25">
      <c r="A2042" s="57" t="s">
        <v>2175</v>
      </c>
      <c r="B2042" s="58" t="str">
        <f t="shared" si="62"/>
        <v xml:space="preserve"> 8x4 Box Culvert</v>
      </c>
      <c r="C2042" s="57" t="str">
        <f t="shared" si="63"/>
        <v>3341.1501</v>
      </c>
      <c r="D2042" s="58" t="s">
        <v>694</v>
      </c>
      <c r="E2042" s="57" t="s">
        <v>11</v>
      </c>
      <c r="F2042" s="57" t="s">
        <v>13</v>
      </c>
    </row>
    <row r="2043" spans="1:6" x14ac:dyDescent="0.25">
      <c r="A2043" s="57" t="s">
        <v>2176</v>
      </c>
      <c r="B2043" s="58" t="str">
        <f t="shared" si="62"/>
        <v xml:space="preserve"> 8x5 Box Culvert</v>
      </c>
      <c r="C2043" s="57" t="str">
        <f t="shared" si="63"/>
        <v>3341.1502</v>
      </c>
      <c r="D2043" s="58" t="s">
        <v>694</v>
      </c>
      <c r="E2043" s="57" t="s">
        <v>11</v>
      </c>
      <c r="F2043" s="57" t="s">
        <v>13</v>
      </c>
    </row>
    <row r="2044" spans="1:6" x14ac:dyDescent="0.25">
      <c r="A2044" s="57" t="s">
        <v>2177</v>
      </c>
      <c r="B2044" s="58" t="str">
        <f t="shared" si="62"/>
        <v xml:space="preserve"> 8x6 Box Culvert</v>
      </c>
      <c r="C2044" s="57" t="str">
        <f t="shared" si="63"/>
        <v>3341.1503</v>
      </c>
      <c r="D2044" s="58" t="s">
        <v>694</v>
      </c>
      <c r="E2044" s="57" t="s">
        <v>11</v>
      </c>
      <c r="F2044" s="57" t="s">
        <v>13</v>
      </c>
    </row>
    <row r="2045" spans="1:6" x14ac:dyDescent="0.25">
      <c r="A2045" s="57" t="s">
        <v>2178</v>
      </c>
      <c r="B2045" s="58" t="str">
        <f t="shared" si="62"/>
        <v xml:space="preserve"> 8x7 Box Culvert</v>
      </c>
      <c r="C2045" s="57" t="str">
        <f t="shared" si="63"/>
        <v>3341.1504</v>
      </c>
      <c r="D2045" s="58" t="s">
        <v>694</v>
      </c>
      <c r="E2045" s="57" t="s">
        <v>11</v>
      </c>
      <c r="F2045" s="57" t="s">
        <v>13</v>
      </c>
    </row>
    <row r="2046" spans="1:6" x14ac:dyDescent="0.25">
      <c r="A2046" s="57" t="s">
        <v>2179</v>
      </c>
      <c r="B2046" s="58" t="str">
        <f t="shared" si="62"/>
        <v xml:space="preserve"> 8x8 Box Culvert</v>
      </c>
      <c r="C2046" s="57" t="str">
        <f t="shared" si="63"/>
        <v>3341.1505</v>
      </c>
      <c r="D2046" s="58" t="s">
        <v>694</v>
      </c>
      <c r="E2046" s="57" t="s">
        <v>11</v>
      </c>
      <c r="F2046" s="57" t="s">
        <v>13</v>
      </c>
    </row>
    <row r="2047" spans="1:6" x14ac:dyDescent="0.25">
      <c r="A2047" s="57" t="s">
        <v>2180</v>
      </c>
      <c r="B2047" s="58" t="str">
        <f t="shared" si="62"/>
        <v xml:space="preserve"> 9x4 Box Culvert</v>
      </c>
      <c r="C2047" s="57" t="str">
        <f t="shared" si="63"/>
        <v>3341.1601</v>
      </c>
      <c r="D2047" s="58" t="s">
        <v>694</v>
      </c>
      <c r="E2047" s="57" t="s">
        <v>11</v>
      </c>
      <c r="F2047" s="57" t="s">
        <v>13</v>
      </c>
    </row>
    <row r="2048" spans="1:6" x14ac:dyDescent="0.25">
      <c r="A2048" s="57" t="s">
        <v>2181</v>
      </c>
      <c r="B2048" s="58" t="str">
        <f t="shared" si="62"/>
        <v xml:space="preserve"> 9x5 Box Culvert</v>
      </c>
      <c r="C2048" s="57" t="str">
        <f t="shared" si="63"/>
        <v>3341.1602</v>
      </c>
      <c r="D2048" s="58" t="s">
        <v>694</v>
      </c>
      <c r="E2048" s="57" t="s">
        <v>11</v>
      </c>
      <c r="F2048" s="57" t="s">
        <v>13</v>
      </c>
    </row>
    <row r="2049" spans="1:6" x14ac:dyDescent="0.25">
      <c r="A2049" s="57" t="s">
        <v>2182</v>
      </c>
      <c r="B2049" s="58" t="str">
        <f t="shared" si="62"/>
        <v xml:space="preserve"> 9x6 Box Culvert</v>
      </c>
      <c r="C2049" s="57" t="str">
        <f t="shared" si="63"/>
        <v>3341.1603</v>
      </c>
      <c r="D2049" s="58" t="s">
        <v>694</v>
      </c>
      <c r="E2049" s="57" t="s">
        <v>11</v>
      </c>
      <c r="F2049" s="57" t="s">
        <v>13</v>
      </c>
    </row>
    <row r="2050" spans="1:6" x14ac:dyDescent="0.25">
      <c r="A2050" s="57" t="s">
        <v>2183</v>
      </c>
      <c r="B2050" s="58" t="str">
        <f t="shared" si="62"/>
        <v xml:space="preserve"> 9x7 Box Culvert</v>
      </c>
      <c r="C2050" s="57" t="str">
        <f t="shared" si="63"/>
        <v>3341.1604</v>
      </c>
      <c r="D2050" s="58" t="s">
        <v>694</v>
      </c>
      <c r="E2050" s="57" t="s">
        <v>11</v>
      </c>
      <c r="F2050" s="57" t="s">
        <v>13</v>
      </c>
    </row>
    <row r="2051" spans="1:6" x14ac:dyDescent="0.25">
      <c r="A2051" s="57" t="s">
        <v>2184</v>
      </c>
      <c r="B2051" s="58" t="str">
        <f t="shared" ref="B2051:B2114" si="64">RIGHT(A2051,LEN(A2051)-FIND(" ",A2051))</f>
        <v xml:space="preserve"> 9x8 Box Culvert</v>
      </c>
      <c r="C2051" s="57" t="str">
        <f t="shared" ref="C2051:C2114" si="65">LEFT(A2051,9)</f>
        <v>3341.1605</v>
      </c>
      <c r="D2051" s="58" t="s">
        <v>694</v>
      </c>
      <c r="E2051" s="57" t="s">
        <v>11</v>
      </c>
      <c r="F2051" s="57" t="s">
        <v>13</v>
      </c>
    </row>
    <row r="2052" spans="1:6" x14ac:dyDescent="0.25">
      <c r="A2052" s="57" t="s">
        <v>2185</v>
      </c>
      <c r="B2052" s="58" t="str">
        <f t="shared" si="64"/>
        <v xml:space="preserve"> 9x9 Box Culvert</v>
      </c>
      <c r="C2052" s="57" t="str">
        <f t="shared" si="65"/>
        <v>3341.1606</v>
      </c>
      <c r="D2052" s="58" t="s">
        <v>694</v>
      </c>
      <c r="E2052" s="57" t="s">
        <v>11</v>
      </c>
      <c r="F2052" s="57" t="s">
        <v>13</v>
      </c>
    </row>
    <row r="2053" spans="1:6" x14ac:dyDescent="0.25">
      <c r="A2053" s="57" t="s">
        <v>2186</v>
      </c>
      <c r="B2053" s="58" t="str">
        <f t="shared" si="64"/>
        <v xml:space="preserve"> 10x4 Box Culvert</v>
      </c>
      <c r="C2053" s="57" t="str">
        <f t="shared" si="65"/>
        <v>3341.2001</v>
      </c>
      <c r="D2053" s="58" t="s">
        <v>694</v>
      </c>
      <c r="E2053" s="57" t="s">
        <v>11</v>
      </c>
      <c r="F2053" s="57" t="s">
        <v>13</v>
      </c>
    </row>
    <row r="2054" spans="1:6" x14ac:dyDescent="0.25">
      <c r="A2054" s="57" t="s">
        <v>2187</v>
      </c>
      <c r="B2054" s="58" t="str">
        <f t="shared" si="64"/>
        <v xml:space="preserve"> 10x5 Box Culvert</v>
      </c>
      <c r="C2054" s="57" t="str">
        <f t="shared" si="65"/>
        <v>3341.2002</v>
      </c>
      <c r="D2054" s="58" t="s">
        <v>694</v>
      </c>
      <c r="E2054" s="57" t="s">
        <v>11</v>
      </c>
      <c r="F2054" s="57" t="s">
        <v>13</v>
      </c>
    </row>
    <row r="2055" spans="1:6" x14ac:dyDescent="0.25">
      <c r="A2055" s="57" t="s">
        <v>2188</v>
      </c>
      <c r="B2055" s="58" t="str">
        <f t="shared" si="64"/>
        <v xml:space="preserve"> 10x6 Box Culvert</v>
      </c>
      <c r="C2055" s="57" t="str">
        <f t="shared" si="65"/>
        <v>3341.2003</v>
      </c>
      <c r="D2055" s="58" t="s">
        <v>694</v>
      </c>
      <c r="E2055" s="57" t="s">
        <v>11</v>
      </c>
      <c r="F2055" s="57" t="s">
        <v>13</v>
      </c>
    </row>
    <row r="2056" spans="1:6" x14ac:dyDescent="0.25">
      <c r="A2056" s="57" t="s">
        <v>2189</v>
      </c>
      <c r="B2056" s="58" t="str">
        <f t="shared" si="64"/>
        <v xml:space="preserve"> 10x7 Box Culvert</v>
      </c>
      <c r="C2056" s="57" t="str">
        <f t="shared" si="65"/>
        <v>3341.2004</v>
      </c>
      <c r="D2056" s="58" t="s">
        <v>694</v>
      </c>
      <c r="E2056" s="57" t="s">
        <v>11</v>
      </c>
      <c r="F2056" s="57" t="s">
        <v>13</v>
      </c>
    </row>
    <row r="2057" spans="1:6" x14ac:dyDescent="0.25">
      <c r="A2057" s="57" t="s">
        <v>2190</v>
      </c>
      <c r="B2057" s="58" t="str">
        <f t="shared" si="64"/>
        <v xml:space="preserve"> 10x8 Box Culvert</v>
      </c>
      <c r="C2057" s="57" t="str">
        <f t="shared" si="65"/>
        <v>3341.2005</v>
      </c>
      <c r="D2057" s="58" t="s">
        <v>694</v>
      </c>
      <c r="E2057" s="57" t="s">
        <v>11</v>
      </c>
      <c r="F2057" s="57" t="s">
        <v>13</v>
      </c>
    </row>
    <row r="2058" spans="1:6" x14ac:dyDescent="0.25">
      <c r="A2058" s="57" t="s">
        <v>2191</v>
      </c>
      <c r="B2058" s="58" t="str">
        <f t="shared" si="64"/>
        <v xml:space="preserve"> 10x9 Box Culvert</v>
      </c>
      <c r="C2058" s="57" t="str">
        <f t="shared" si="65"/>
        <v>3341.2006</v>
      </c>
      <c r="D2058" s="58" t="s">
        <v>694</v>
      </c>
      <c r="E2058" s="57" t="s">
        <v>11</v>
      </c>
      <c r="F2058" s="57" t="s">
        <v>13</v>
      </c>
    </row>
    <row r="2059" spans="1:6" x14ac:dyDescent="0.25">
      <c r="A2059" s="57" t="s">
        <v>2192</v>
      </c>
      <c r="B2059" s="58" t="str">
        <f t="shared" si="64"/>
        <v xml:space="preserve"> 10x10 Box Culvert</v>
      </c>
      <c r="C2059" s="57" t="str">
        <f t="shared" si="65"/>
        <v>3341.2007</v>
      </c>
      <c r="D2059" s="58" t="s">
        <v>694</v>
      </c>
      <c r="E2059" s="57" t="s">
        <v>11</v>
      </c>
      <c r="F2059" s="57" t="s">
        <v>13</v>
      </c>
    </row>
    <row r="2060" spans="1:6" x14ac:dyDescent="0.25">
      <c r="A2060" s="57" t="s">
        <v>2193</v>
      </c>
      <c r="B2060" s="58" t="str">
        <f t="shared" si="64"/>
        <v xml:space="preserve"> 11x4 Box Culvert</v>
      </c>
      <c r="C2060" s="57" t="str">
        <f t="shared" si="65"/>
        <v>3341.2101</v>
      </c>
      <c r="D2060" s="58" t="s">
        <v>694</v>
      </c>
      <c r="E2060" s="57" t="s">
        <v>11</v>
      </c>
      <c r="F2060" s="57" t="s">
        <v>13</v>
      </c>
    </row>
    <row r="2061" spans="1:6" x14ac:dyDescent="0.25">
      <c r="A2061" s="57" t="s">
        <v>2194</v>
      </c>
      <c r="B2061" s="58" t="str">
        <f t="shared" si="64"/>
        <v xml:space="preserve"> 11x5 Box Culvert</v>
      </c>
      <c r="C2061" s="57" t="str">
        <f t="shared" si="65"/>
        <v>3341.2102</v>
      </c>
      <c r="D2061" s="58" t="s">
        <v>694</v>
      </c>
      <c r="E2061" s="57" t="s">
        <v>11</v>
      </c>
      <c r="F2061" s="57" t="s">
        <v>13</v>
      </c>
    </row>
    <row r="2062" spans="1:6" x14ac:dyDescent="0.25">
      <c r="A2062" s="57" t="s">
        <v>2195</v>
      </c>
      <c r="B2062" s="58" t="str">
        <f t="shared" si="64"/>
        <v xml:space="preserve"> 11x6 Box Culvert</v>
      </c>
      <c r="C2062" s="57" t="str">
        <f t="shared" si="65"/>
        <v>3341.2103</v>
      </c>
      <c r="D2062" s="58" t="s">
        <v>694</v>
      </c>
      <c r="E2062" s="57" t="s">
        <v>11</v>
      </c>
      <c r="F2062" s="57" t="s">
        <v>13</v>
      </c>
    </row>
    <row r="2063" spans="1:6" x14ac:dyDescent="0.25">
      <c r="A2063" s="57" t="s">
        <v>2196</v>
      </c>
      <c r="B2063" s="58" t="str">
        <f t="shared" si="64"/>
        <v xml:space="preserve"> 11x7 Box Culvert</v>
      </c>
      <c r="C2063" s="57" t="str">
        <f t="shared" si="65"/>
        <v>3341.2104</v>
      </c>
      <c r="D2063" s="58" t="s">
        <v>694</v>
      </c>
      <c r="E2063" s="57" t="s">
        <v>11</v>
      </c>
      <c r="F2063" s="57" t="s">
        <v>13</v>
      </c>
    </row>
    <row r="2064" spans="1:6" x14ac:dyDescent="0.25">
      <c r="A2064" s="57" t="s">
        <v>2197</v>
      </c>
      <c r="B2064" s="58" t="str">
        <f t="shared" si="64"/>
        <v xml:space="preserve"> 11x8 Box Culvert</v>
      </c>
      <c r="C2064" s="57" t="str">
        <f t="shared" si="65"/>
        <v>3341.2105</v>
      </c>
      <c r="D2064" s="58" t="s">
        <v>694</v>
      </c>
      <c r="E2064" s="57" t="s">
        <v>11</v>
      </c>
      <c r="F2064" s="57" t="s">
        <v>13</v>
      </c>
    </row>
    <row r="2065" spans="1:6" x14ac:dyDescent="0.25">
      <c r="A2065" s="57" t="s">
        <v>2198</v>
      </c>
      <c r="B2065" s="58" t="str">
        <f t="shared" si="64"/>
        <v xml:space="preserve"> 11x9 Box Culvert</v>
      </c>
      <c r="C2065" s="57" t="str">
        <f t="shared" si="65"/>
        <v>3341.2106</v>
      </c>
      <c r="D2065" s="58" t="s">
        <v>694</v>
      </c>
      <c r="E2065" s="57" t="s">
        <v>11</v>
      </c>
      <c r="F2065" s="57" t="s">
        <v>13</v>
      </c>
    </row>
    <row r="2066" spans="1:6" x14ac:dyDescent="0.25">
      <c r="A2066" s="57" t="s">
        <v>2199</v>
      </c>
      <c r="B2066" s="58" t="str">
        <f t="shared" si="64"/>
        <v xml:space="preserve"> 11x10 Box Culvert</v>
      </c>
      <c r="C2066" s="57" t="str">
        <f t="shared" si="65"/>
        <v>3341.2107</v>
      </c>
      <c r="D2066" s="58" t="s">
        <v>694</v>
      </c>
      <c r="E2066" s="57" t="s">
        <v>11</v>
      </c>
      <c r="F2066" s="57" t="s">
        <v>13</v>
      </c>
    </row>
    <row r="2067" spans="1:6" x14ac:dyDescent="0.25">
      <c r="A2067" s="57" t="s">
        <v>2200</v>
      </c>
      <c r="B2067" s="58" t="str">
        <f t="shared" si="64"/>
        <v xml:space="preserve"> 11x11 Box Culvert</v>
      </c>
      <c r="C2067" s="57" t="str">
        <f t="shared" si="65"/>
        <v>3341.2108</v>
      </c>
      <c r="D2067" s="58" t="s">
        <v>694</v>
      </c>
      <c r="E2067" s="57" t="s">
        <v>11</v>
      </c>
      <c r="F2067" s="57" t="s">
        <v>13</v>
      </c>
    </row>
    <row r="2068" spans="1:6" x14ac:dyDescent="0.25">
      <c r="A2068" s="57" t="s">
        <v>2201</v>
      </c>
      <c r="B2068" s="58" t="str">
        <f t="shared" si="64"/>
        <v xml:space="preserve"> 12x4 Box Culvert</v>
      </c>
      <c r="C2068" s="57" t="str">
        <f t="shared" si="65"/>
        <v>3341.2201</v>
      </c>
      <c r="D2068" s="58" t="s">
        <v>694</v>
      </c>
      <c r="E2068" s="57" t="s">
        <v>11</v>
      </c>
      <c r="F2068" s="57" t="s">
        <v>13</v>
      </c>
    </row>
    <row r="2069" spans="1:6" x14ac:dyDescent="0.25">
      <c r="A2069" s="57" t="s">
        <v>2202</v>
      </c>
      <c r="B2069" s="58" t="str">
        <f t="shared" si="64"/>
        <v xml:space="preserve"> 12x5 Box Culvert</v>
      </c>
      <c r="C2069" s="57" t="str">
        <f t="shared" si="65"/>
        <v>3341.2202</v>
      </c>
      <c r="D2069" s="58" t="s">
        <v>694</v>
      </c>
      <c r="E2069" s="57" t="s">
        <v>11</v>
      </c>
      <c r="F2069" s="57" t="s">
        <v>13</v>
      </c>
    </row>
    <row r="2070" spans="1:6" x14ac:dyDescent="0.25">
      <c r="A2070" s="57" t="s">
        <v>2203</v>
      </c>
      <c r="B2070" s="58" t="str">
        <f t="shared" si="64"/>
        <v xml:space="preserve"> 12x6 Box Culvert</v>
      </c>
      <c r="C2070" s="57" t="str">
        <f t="shared" si="65"/>
        <v>3341.2203</v>
      </c>
      <c r="D2070" s="58" t="s">
        <v>694</v>
      </c>
      <c r="E2070" s="57" t="s">
        <v>11</v>
      </c>
      <c r="F2070" s="57" t="s">
        <v>13</v>
      </c>
    </row>
    <row r="2071" spans="1:6" x14ac:dyDescent="0.25">
      <c r="A2071" s="57" t="s">
        <v>2204</v>
      </c>
      <c r="B2071" s="58" t="str">
        <f t="shared" si="64"/>
        <v xml:space="preserve"> 12x7 Box Culvert</v>
      </c>
      <c r="C2071" s="57" t="str">
        <f t="shared" si="65"/>
        <v>3341.2204</v>
      </c>
      <c r="D2071" s="58" t="s">
        <v>694</v>
      </c>
      <c r="E2071" s="57" t="s">
        <v>11</v>
      </c>
      <c r="F2071" s="57" t="s">
        <v>13</v>
      </c>
    </row>
    <row r="2072" spans="1:6" x14ac:dyDescent="0.25">
      <c r="A2072" s="57" t="s">
        <v>2205</v>
      </c>
      <c r="B2072" s="58" t="str">
        <f t="shared" si="64"/>
        <v xml:space="preserve"> 12x8 Box Culvert</v>
      </c>
      <c r="C2072" s="57" t="str">
        <f t="shared" si="65"/>
        <v>3341.2205</v>
      </c>
      <c r="D2072" s="58" t="s">
        <v>694</v>
      </c>
      <c r="E2072" s="57" t="s">
        <v>11</v>
      </c>
      <c r="F2072" s="57" t="s">
        <v>13</v>
      </c>
    </row>
    <row r="2073" spans="1:6" x14ac:dyDescent="0.25">
      <c r="A2073" s="57" t="s">
        <v>2206</v>
      </c>
      <c r="B2073" s="58" t="str">
        <f t="shared" si="64"/>
        <v xml:space="preserve"> 12x9 Box Culvert</v>
      </c>
      <c r="C2073" s="57" t="str">
        <f t="shared" si="65"/>
        <v>3341.2206</v>
      </c>
      <c r="D2073" s="58" t="s">
        <v>694</v>
      </c>
      <c r="E2073" s="57" t="s">
        <v>11</v>
      </c>
      <c r="F2073" s="57" t="s">
        <v>13</v>
      </c>
    </row>
    <row r="2074" spans="1:6" x14ac:dyDescent="0.25">
      <c r="A2074" s="57" t="s">
        <v>2207</v>
      </c>
      <c r="B2074" s="58" t="str">
        <f t="shared" si="64"/>
        <v xml:space="preserve"> 12x10 Box Culvert</v>
      </c>
      <c r="C2074" s="57" t="str">
        <f t="shared" si="65"/>
        <v>3341.2207</v>
      </c>
      <c r="D2074" s="58" t="s">
        <v>694</v>
      </c>
      <c r="E2074" s="57" t="s">
        <v>11</v>
      </c>
      <c r="F2074" s="57" t="s">
        <v>13</v>
      </c>
    </row>
    <row r="2075" spans="1:6" x14ac:dyDescent="0.25">
      <c r="A2075" s="57" t="s">
        <v>2208</v>
      </c>
      <c r="B2075" s="58" t="str">
        <f t="shared" si="64"/>
        <v xml:space="preserve"> 12x11 Box Culvert</v>
      </c>
      <c r="C2075" s="57" t="str">
        <f t="shared" si="65"/>
        <v>3341.2208</v>
      </c>
      <c r="D2075" s="58" t="s">
        <v>694</v>
      </c>
      <c r="E2075" s="57" t="s">
        <v>11</v>
      </c>
      <c r="F2075" s="57" t="s">
        <v>13</v>
      </c>
    </row>
    <row r="2076" spans="1:6" x14ac:dyDescent="0.25">
      <c r="A2076" s="57" t="s">
        <v>2209</v>
      </c>
      <c r="B2076" s="58" t="str">
        <f t="shared" si="64"/>
        <v xml:space="preserve"> 12x12 Box Culvert</v>
      </c>
      <c r="C2076" s="57" t="str">
        <f t="shared" si="65"/>
        <v>3341.2209</v>
      </c>
      <c r="D2076" s="58" t="s">
        <v>694</v>
      </c>
      <c r="E2076" s="57" t="s">
        <v>11</v>
      </c>
      <c r="F2076" s="57" t="s">
        <v>13</v>
      </c>
    </row>
    <row r="2077" spans="1:6" x14ac:dyDescent="0.25">
      <c r="A2077" s="57" t="s">
        <v>2210</v>
      </c>
      <c r="B2077" s="58" t="str">
        <f t="shared" si="64"/>
        <v xml:space="preserve"> 13x4 Box Culvert</v>
      </c>
      <c r="C2077" s="57" t="str">
        <f t="shared" si="65"/>
        <v>3341.2301</v>
      </c>
      <c r="D2077" s="58" t="s">
        <v>694</v>
      </c>
      <c r="E2077" s="57" t="s">
        <v>11</v>
      </c>
      <c r="F2077" s="57" t="s">
        <v>13</v>
      </c>
    </row>
    <row r="2078" spans="1:6" x14ac:dyDescent="0.25">
      <c r="A2078" s="57" t="s">
        <v>2211</v>
      </c>
      <c r="B2078" s="58" t="str">
        <f t="shared" si="64"/>
        <v xml:space="preserve"> 13x5 Box Culvert</v>
      </c>
      <c r="C2078" s="57" t="str">
        <f t="shared" si="65"/>
        <v>3341.2302</v>
      </c>
      <c r="D2078" s="58" t="s">
        <v>694</v>
      </c>
      <c r="E2078" s="57" t="s">
        <v>11</v>
      </c>
      <c r="F2078" s="57" t="s">
        <v>13</v>
      </c>
    </row>
    <row r="2079" spans="1:6" x14ac:dyDescent="0.25">
      <c r="A2079" s="57" t="s">
        <v>2212</v>
      </c>
      <c r="B2079" s="58" t="str">
        <f t="shared" si="64"/>
        <v xml:space="preserve"> 13x6 Box Culvert</v>
      </c>
      <c r="C2079" s="57" t="str">
        <f t="shared" si="65"/>
        <v>3341.2303</v>
      </c>
      <c r="D2079" s="58" t="s">
        <v>694</v>
      </c>
      <c r="E2079" s="57" t="s">
        <v>11</v>
      </c>
      <c r="F2079" s="57" t="s">
        <v>13</v>
      </c>
    </row>
    <row r="2080" spans="1:6" x14ac:dyDescent="0.25">
      <c r="A2080" s="57" t="s">
        <v>2213</v>
      </c>
      <c r="B2080" s="58" t="str">
        <f t="shared" si="64"/>
        <v xml:space="preserve"> 13x7 Box Culvert</v>
      </c>
      <c r="C2080" s="57" t="str">
        <f t="shared" si="65"/>
        <v>3341.2304</v>
      </c>
      <c r="D2080" s="58" t="s">
        <v>694</v>
      </c>
      <c r="E2080" s="57" t="s">
        <v>11</v>
      </c>
      <c r="F2080" s="57" t="s">
        <v>13</v>
      </c>
    </row>
    <row r="2081" spans="1:6" x14ac:dyDescent="0.25">
      <c r="A2081" s="57" t="s">
        <v>2214</v>
      </c>
      <c r="B2081" s="58" t="str">
        <f t="shared" si="64"/>
        <v xml:space="preserve"> 13x8 Box Culvert</v>
      </c>
      <c r="C2081" s="57" t="str">
        <f t="shared" si="65"/>
        <v>3341.2305</v>
      </c>
      <c r="D2081" s="58" t="s">
        <v>694</v>
      </c>
      <c r="E2081" s="57" t="s">
        <v>11</v>
      </c>
      <c r="F2081" s="57" t="s">
        <v>13</v>
      </c>
    </row>
    <row r="2082" spans="1:6" x14ac:dyDescent="0.25">
      <c r="A2082" s="57" t="s">
        <v>2215</v>
      </c>
      <c r="B2082" s="58" t="str">
        <f t="shared" si="64"/>
        <v xml:space="preserve"> 14x4 Box Culvert</v>
      </c>
      <c r="C2082" s="57" t="str">
        <f t="shared" si="65"/>
        <v>3341.2401</v>
      </c>
      <c r="D2082" s="58" t="s">
        <v>694</v>
      </c>
      <c r="E2082" s="57" t="s">
        <v>11</v>
      </c>
      <c r="F2082" s="57" t="s">
        <v>13</v>
      </c>
    </row>
    <row r="2083" spans="1:6" x14ac:dyDescent="0.25">
      <c r="A2083" s="57" t="s">
        <v>2216</v>
      </c>
      <c r="B2083" s="58" t="str">
        <f t="shared" si="64"/>
        <v xml:space="preserve"> 14x5 Box Culvert</v>
      </c>
      <c r="C2083" s="57" t="str">
        <f t="shared" si="65"/>
        <v>3341.2402</v>
      </c>
      <c r="D2083" s="58" t="s">
        <v>694</v>
      </c>
      <c r="E2083" s="57" t="s">
        <v>11</v>
      </c>
      <c r="F2083" s="57" t="s">
        <v>13</v>
      </c>
    </row>
    <row r="2084" spans="1:6" x14ac:dyDescent="0.25">
      <c r="A2084" s="57" t="s">
        <v>2217</v>
      </c>
      <c r="B2084" s="58" t="str">
        <f t="shared" si="64"/>
        <v xml:space="preserve"> 14x6 Box Culvert</v>
      </c>
      <c r="C2084" s="57" t="str">
        <f t="shared" si="65"/>
        <v>3341.2403</v>
      </c>
      <c r="D2084" s="58" t="s">
        <v>694</v>
      </c>
      <c r="E2084" s="57" t="s">
        <v>11</v>
      </c>
      <c r="F2084" s="57" t="s">
        <v>13</v>
      </c>
    </row>
    <row r="2085" spans="1:6" x14ac:dyDescent="0.25">
      <c r="A2085" s="57" t="s">
        <v>2218</v>
      </c>
      <c r="B2085" s="58" t="str">
        <f t="shared" si="64"/>
        <v xml:space="preserve"> 14x7 Box Culvert</v>
      </c>
      <c r="C2085" s="57" t="str">
        <f t="shared" si="65"/>
        <v>3341.2404</v>
      </c>
      <c r="D2085" s="58" t="s">
        <v>694</v>
      </c>
      <c r="E2085" s="57" t="s">
        <v>11</v>
      </c>
      <c r="F2085" s="57" t="s">
        <v>13</v>
      </c>
    </row>
    <row r="2086" spans="1:6" x14ac:dyDescent="0.25">
      <c r="A2086" s="57" t="s">
        <v>2219</v>
      </c>
      <c r="B2086" s="58" t="str">
        <f t="shared" si="64"/>
        <v xml:space="preserve"> 14x8 Box Culvert</v>
      </c>
      <c r="C2086" s="57" t="str">
        <f t="shared" si="65"/>
        <v>3341.2405</v>
      </c>
      <c r="D2086" s="58" t="s">
        <v>694</v>
      </c>
      <c r="E2086" s="57" t="s">
        <v>11</v>
      </c>
      <c r="F2086" s="57" t="s">
        <v>13</v>
      </c>
    </row>
    <row r="2087" spans="1:6" x14ac:dyDescent="0.25">
      <c r="A2087" s="57" t="s">
        <v>2220</v>
      </c>
      <c r="B2087" s="58" t="str">
        <f t="shared" si="64"/>
        <v xml:space="preserve"> 15x4 Box Culvert</v>
      </c>
      <c r="C2087" s="57" t="str">
        <f t="shared" si="65"/>
        <v>3341.2501</v>
      </c>
      <c r="D2087" s="58" t="s">
        <v>694</v>
      </c>
      <c r="E2087" s="57" t="s">
        <v>11</v>
      </c>
      <c r="F2087" s="57" t="s">
        <v>13</v>
      </c>
    </row>
    <row r="2088" spans="1:6" x14ac:dyDescent="0.25">
      <c r="A2088" s="57" t="s">
        <v>2221</v>
      </c>
      <c r="B2088" s="58" t="str">
        <f t="shared" si="64"/>
        <v xml:space="preserve"> 15x5 Box Culvert</v>
      </c>
      <c r="C2088" s="57" t="str">
        <f t="shared" si="65"/>
        <v>3341.2502</v>
      </c>
      <c r="D2088" s="58" t="s">
        <v>694</v>
      </c>
      <c r="E2088" s="57" t="s">
        <v>11</v>
      </c>
      <c r="F2088" s="57" t="s">
        <v>13</v>
      </c>
    </row>
    <row r="2089" spans="1:6" x14ac:dyDescent="0.25">
      <c r="A2089" s="57" t="s">
        <v>2222</v>
      </c>
      <c r="B2089" s="58" t="str">
        <f t="shared" si="64"/>
        <v xml:space="preserve"> 15x6 Box Culvert</v>
      </c>
      <c r="C2089" s="57" t="str">
        <f t="shared" si="65"/>
        <v>3341.2503</v>
      </c>
      <c r="D2089" s="58" t="s">
        <v>694</v>
      </c>
      <c r="E2089" s="57" t="s">
        <v>11</v>
      </c>
      <c r="F2089" s="57" t="s">
        <v>13</v>
      </c>
    </row>
    <row r="2090" spans="1:6" x14ac:dyDescent="0.25">
      <c r="A2090" s="57" t="s">
        <v>2223</v>
      </c>
      <c r="B2090" s="58" t="str">
        <f t="shared" si="64"/>
        <v xml:space="preserve"> 15x7 Box Culvert</v>
      </c>
      <c r="C2090" s="57" t="str">
        <f t="shared" si="65"/>
        <v>3341.2504</v>
      </c>
      <c r="D2090" s="58" t="s">
        <v>694</v>
      </c>
      <c r="E2090" s="57" t="s">
        <v>11</v>
      </c>
      <c r="F2090" s="57" t="s">
        <v>13</v>
      </c>
    </row>
    <row r="2091" spans="1:6" x14ac:dyDescent="0.25">
      <c r="A2091" s="57" t="s">
        <v>2224</v>
      </c>
      <c r="B2091" s="58" t="str">
        <f t="shared" si="64"/>
        <v xml:space="preserve"> 15x8 Box Culvert</v>
      </c>
      <c r="C2091" s="57" t="str">
        <f t="shared" si="65"/>
        <v>3341.2505</v>
      </c>
      <c r="D2091" s="58" t="s">
        <v>694</v>
      </c>
      <c r="E2091" s="57" t="s">
        <v>11</v>
      </c>
      <c r="F2091" s="57" t="s">
        <v>13</v>
      </c>
    </row>
    <row r="2092" spans="1:6" x14ac:dyDescent="0.25">
      <c r="A2092" s="57" t="s">
        <v>2225</v>
      </c>
      <c r="B2092" s="58" t="str">
        <f t="shared" si="64"/>
        <v xml:space="preserve"> 16x4 Box Culvert</v>
      </c>
      <c r="C2092" s="57" t="str">
        <f t="shared" si="65"/>
        <v>3341.2601</v>
      </c>
      <c r="D2092" s="58" t="s">
        <v>694</v>
      </c>
      <c r="E2092" s="57" t="s">
        <v>11</v>
      </c>
      <c r="F2092" s="57" t="s">
        <v>13</v>
      </c>
    </row>
    <row r="2093" spans="1:6" x14ac:dyDescent="0.25">
      <c r="A2093" s="57" t="s">
        <v>2226</v>
      </c>
      <c r="B2093" s="58" t="str">
        <f t="shared" si="64"/>
        <v xml:space="preserve"> 16x5 Box Culvert</v>
      </c>
      <c r="C2093" s="57" t="str">
        <f t="shared" si="65"/>
        <v>3341.2602</v>
      </c>
      <c r="D2093" s="58" t="s">
        <v>694</v>
      </c>
      <c r="E2093" s="57" t="s">
        <v>11</v>
      </c>
      <c r="F2093" s="57" t="s">
        <v>13</v>
      </c>
    </row>
    <row r="2094" spans="1:6" x14ac:dyDescent="0.25">
      <c r="A2094" s="57" t="s">
        <v>2227</v>
      </c>
      <c r="B2094" s="58" t="str">
        <f t="shared" si="64"/>
        <v xml:space="preserve"> 16x6 Box Culvert</v>
      </c>
      <c r="C2094" s="57" t="str">
        <f t="shared" si="65"/>
        <v>3341.2603</v>
      </c>
      <c r="D2094" s="58" t="s">
        <v>694</v>
      </c>
      <c r="E2094" s="57" t="s">
        <v>11</v>
      </c>
      <c r="F2094" s="57" t="s">
        <v>13</v>
      </c>
    </row>
    <row r="2095" spans="1:6" x14ac:dyDescent="0.25">
      <c r="A2095" s="57" t="s">
        <v>2228</v>
      </c>
      <c r="B2095" s="58" t="str">
        <f t="shared" si="64"/>
        <v xml:space="preserve"> 16x7 Box Culvert</v>
      </c>
      <c r="C2095" s="57" t="str">
        <f t="shared" si="65"/>
        <v>3341.2604</v>
      </c>
      <c r="D2095" s="58" t="s">
        <v>694</v>
      </c>
      <c r="E2095" s="57" t="s">
        <v>11</v>
      </c>
      <c r="F2095" s="57" t="s">
        <v>13</v>
      </c>
    </row>
    <row r="2096" spans="1:6" x14ac:dyDescent="0.25">
      <c r="A2096" s="57" t="s">
        <v>2229</v>
      </c>
      <c r="B2096" s="58" t="str">
        <f t="shared" si="64"/>
        <v xml:space="preserve"> 16x8 Box Culvert</v>
      </c>
      <c r="C2096" s="57" t="str">
        <f t="shared" si="65"/>
        <v>3341.2605</v>
      </c>
      <c r="D2096" s="58" t="s">
        <v>694</v>
      </c>
      <c r="E2096" s="57" t="s">
        <v>11</v>
      </c>
      <c r="F2096" s="57" t="s">
        <v>13</v>
      </c>
    </row>
    <row r="2097" spans="1:6" x14ac:dyDescent="0.25">
      <c r="A2097" s="57" t="s">
        <v>2230</v>
      </c>
      <c r="B2097" s="58" t="str">
        <f t="shared" si="64"/>
        <v xml:space="preserve"> 17x4 Box Culvert</v>
      </c>
      <c r="C2097" s="57" t="str">
        <f t="shared" si="65"/>
        <v>3341.2701</v>
      </c>
      <c r="D2097" s="58" t="s">
        <v>694</v>
      </c>
      <c r="E2097" s="57" t="s">
        <v>11</v>
      </c>
      <c r="F2097" s="57" t="s">
        <v>13</v>
      </c>
    </row>
    <row r="2098" spans="1:6" x14ac:dyDescent="0.25">
      <c r="A2098" s="57" t="s">
        <v>2231</v>
      </c>
      <c r="B2098" s="58" t="str">
        <f t="shared" si="64"/>
        <v xml:space="preserve"> 17x5 Box Culvert</v>
      </c>
      <c r="C2098" s="57" t="str">
        <f t="shared" si="65"/>
        <v>3341.2702</v>
      </c>
      <c r="D2098" s="58" t="s">
        <v>694</v>
      </c>
      <c r="E2098" s="57" t="s">
        <v>11</v>
      </c>
      <c r="F2098" s="57" t="s">
        <v>13</v>
      </c>
    </row>
    <row r="2099" spans="1:6" x14ac:dyDescent="0.25">
      <c r="A2099" s="57" t="s">
        <v>2232</v>
      </c>
      <c r="B2099" s="58" t="str">
        <f t="shared" si="64"/>
        <v xml:space="preserve"> 17x6 Box Culvert</v>
      </c>
      <c r="C2099" s="57" t="str">
        <f t="shared" si="65"/>
        <v>3341.2703</v>
      </c>
      <c r="D2099" s="58" t="s">
        <v>694</v>
      </c>
      <c r="E2099" s="57" t="s">
        <v>11</v>
      </c>
      <c r="F2099" s="57" t="s">
        <v>13</v>
      </c>
    </row>
    <row r="2100" spans="1:6" x14ac:dyDescent="0.25">
      <c r="A2100" s="57" t="s">
        <v>2233</v>
      </c>
      <c r="B2100" s="58" t="str">
        <f t="shared" si="64"/>
        <v xml:space="preserve"> 17x7 Box Culvert</v>
      </c>
      <c r="C2100" s="57" t="str">
        <f t="shared" si="65"/>
        <v>3341.2704</v>
      </c>
      <c r="D2100" s="58" t="s">
        <v>694</v>
      </c>
      <c r="E2100" s="57" t="s">
        <v>11</v>
      </c>
      <c r="F2100" s="57" t="s">
        <v>13</v>
      </c>
    </row>
    <row r="2101" spans="1:6" x14ac:dyDescent="0.25">
      <c r="A2101" s="57" t="s">
        <v>2234</v>
      </c>
      <c r="B2101" s="58" t="str">
        <f t="shared" si="64"/>
        <v xml:space="preserve"> 17x8 Box Culvert</v>
      </c>
      <c r="C2101" s="57" t="str">
        <f t="shared" si="65"/>
        <v>3341.2705</v>
      </c>
      <c r="D2101" s="58" t="s">
        <v>694</v>
      </c>
      <c r="E2101" s="57" t="s">
        <v>11</v>
      </c>
      <c r="F2101" s="57" t="s">
        <v>13</v>
      </c>
    </row>
    <row r="2102" spans="1:6" x14ac:dyDescent="0.25">
      <c r="A2102" s="57" t="s">
        <v>2235</v>
      </c>
      <c r="B2102" s="58" t="str">
        <f t="shared" si="64"/>
        <v xml:space="preserve"> 18x4 Box Culvert</v>
      </c>
      <c r="C2102" s="57" t="str">
        <f t="shared" si="65"/>
        <v>3341.2801</v>
      </c>
      <c r="D2102" s="58" t="s">
        <v>694</v>
      </c>
      <c r="E2102" s="57" t="s">
        <v>11</v>
      </c>
      <c r="F2102" s="57" t="s">
        <v>13</v>
      </c>
    </row>
    <row r="2103" spans="1:6" x14ac:dyDescent="0.25">
      <c r="A2103" s="57" t="s">
        <v>2236</v>
      </c>
      <c r="B2103" s="58" t="str">
        <f t="shared" si="64"/>
        <v xml:space="preserve"> 18x5 Box Culvert</v>
      </c>
      <c r="C2103" s="57" t="str">
        <f t="shared" si="65"/>
        <v>3341.2802</v>
      </c>
      <c r="D2103" s="58" t="s">
        <v>694</v>
      </c>
      <c r="E2103" s="57" t="s">
        <v>11</v>
      </c>
      <c r="F2103" s="57" t="s">
        <v>13</v>
      </c>
    </row>
    <row r="2104" spans="1:6" x14ac:dyDescent="0.25">
      <c r="A2104" s="57" t="s">
        <v>2237</v>
      </c>
      <c r="B2104" s="58" t="str">
        <f t="shared" si="64"/>
        <v xml:space="preserve"> 18x6 Box Culvert</v>
      </c>
      <c r="C2104" s="57" t="str">
        <f t="shared" si="65"/>
        <v>3341.2803</v>
      </c>
      <c r="D2104" s="58" t="s">
        <v>694</v>
      </c>
      <c r="E2104" s="57" t="s">
        <v>11</v>
      </c>
      <c r="F2104" s="57" t="s">
        <v>13</v>
      </c>
    </row>
    <row r="2105" spans="1:6" x14ac:dyDescent="0.25">
      <c r="A2105" s="57" t="s">
        <v>2238</v>
      </c>
      <c r="B2105" s="58" t="str">
        <f t="shared" si="64"/>
        <v xml:space="preserve"> 18x7 Box Culvert</v>
      </c>
      <c r="C2105" s="57" t="str">
        <f t="shared" si="65"/>
        <v>3341.2804</v>
      </c>
      <c r="D2105" s="58" t="s">
        <v>694</v>
      </c>
      <c r="E2105" s="57" t="s">
        <v>11</v>
      </c>
      <c r="F2105" s="57" t="s">
        <v>13</v>
      </c>
    </row>
    <row r="2106" spans="1:6" x14ac:dyDescent="0.25">
      <c r="A2106" s="57" t="s">
        <v>2239</v>
      </c>
      <c r="B2106" s="58" t="str">
        <f t="shared" si="64"/>
        <v xml:space="preserve"> 18x8 Box Culvert</v>
      </c>
      <c r="C2106" s="57" t="str">
        <f t="shared" si="65"/>
        <v>3341.2805</v>
      </c>
      <c r="D2106" s="58" t="s">
        <v>694</v>
      </c>
      <c r="E2106" s="57" t="s">
        <v>11</v>
      </c>
      <c r="F2106" s="57" t="s">
        <v>13</v>
      </c>
    </row>
    <row r="2107" spans="1:6" x14ac:dyDescent="0.25">
      <c r="A2107" s="57" t="s">
        <v>2240</v>
      </c>
      <c r="B2107" s="58" t="str">
        <f t="shared" si="64"/>
        <v xml:space="preserve"> 19x4 Box Culvert</v>
      </c>
      <c r="C2107" s="57" t="str">
        <f t="shared" si="65"/>
        <v>3341.2901</v>
      </c>
      <c r="D2107" s="58" t="s">
        <v>694</v>
      </c>
      <c r="E2107" s="57" t="s">
        <v>11</v>
      </c>
      <c r="F2107" s="57" t="s">
        <v>13</v>
      </c>
    </row>
    <row r="2108" spans="1:6" x14ac:dyDescent="0.25">
      <c r="A2108" s="57" t="s">
        <v>2241</v>
      </c>
      <c r="B2108" s="58" t="str">
        <f t="shared" si="64"/>
        <v xml:space="preserve"> 19x5 Box Culvert</v>
      </c>
      <c r="C2108" s="57" t="str">
        <f t="shared" si="65"/>
        <v>3341.2902</v>
      </c>
      <c r="D2108" s="58" t="s">
        <v>694</v>
      </c>
      <c r="E2108" s="57" t="s">
        <v>11</v>
      </c>
      <c r="F2108" s="57" t="s">
        <v>13</v>
      </c>
    </row>
    <row r="2109" spans="1:6" x14ac:dyDescent="0.25">
      <c r="A2109" s="57" t="s">
        <v>2242</v>
      </c>
      <c r="B2109" s="58" t="str">
        <f t="shared" si="64"/>
        <v xml:space="preserve"> 19x6 Box Culvert</v>
      </c>
      <c r="C2109" s="57" t="str">
        <f t="shared" si="65"/>
        <v>3341.2903</v>
      </c>
      <c r="D2109" s="58" t="s">
        <v>694</v>
      </c>
      <c r="E2109" s="57" t="s">
        <v>11</v>
      </c>
      <c r="F2109" s="57" t="s">
        <v>13</v>
      </c>
    </row>
    <row r="2110" spans="1:6" x14ac:dyDescent="0.25">
      <c r="A2110" s="57" t="s">
        <v>2243</v>
      </c>
      <c r="B2110" s="58" t="str">
        <f t="shared" si="64"/>
        <v xml:space="preserve"> 19x7 Box Culvert</v>
      </c>
      <c r="C2110" s="57" t="str">
        <f t="shared" si="65"/>
        <v>3341.2904</v>
      </c>
      <c r="D2110" s="58" t="s">
        <v>694</v>
      </c>
      <c r="E2110" s="57" t="s">
        <v>11</v>
      </c>
      <c r="F2110" s="57" t="s">
        <v>13</v>
      </c>
    </row>
    <row r="2111" spans="1:6" x14ac:dyDescent="0.25">
      <c r="A2111" s="57" t="s">
        <v>2244</v>
      </c>
      <c r="B2111" s="58" t="str">
        <f t="shared" si="64"/>
        <v xml:space="preserve"> 19x8 Box Culvert</v>
      </c>
      <c r="C2111" s="57" t="str">
        <f t="shared" si="65"/>
        <v>3341.2905</v>
      </c>
      <c r="D2111" s="58" t="s">
        <v>694</v>
      </c>
      <c r="E2111" s="57" t="s">
        <v>11</v>
      </c>
      <c r="F2111" s="57" t="s">
        <v>13</v>
      </c>
    </row>
    <row r="2112" spans="1:6" x14ac:dyDescent="0.25">
      <c r="A2112" s="57" t="s">
        <v>2245</v>
      </c>
      <c r="B2112" s="58" t="str">
        <f t="shared" si="64"/>
        <v xml:space="preserve"> 20x4 Box Culvert</v>
      </c>
      <c r="C2112" s="57" t="str">
        <f t="shared" si="65"/>
        <v>3341.3001</v>
      </c>
      <c r="D2112" s="58" t="s">
        <v>694</v>
      </c>
      <c r="E2112" s="57" t="s">
        <v>11</v>
      </c>
      <c r="F2112" s="57" t="s">
        <v>13</v>
      </c>
    </row>
    <row r="2113" spans="1:6" x14ac:dyDescent="0.25">
      <c r="A2113" s="57" t="s">
        <v>2246</v>
      </c>
      <c r="B2113" s="58" t="str">
        <f t="shared" si="64"/>
        <v xml:space="preserve"> 20x5 Box Culvert</v>
      </c>
      <c r="C2113" s="57" t="str">
        <f t="shared" si="65"/>
        <v>3341.3002</v>
      </c>
      <c r="D2113" s="58" t="s">
        <v>694</v>
      </c>
      <c r="E2113" s="57" t="s">
        <v>11</v>
      </c>
      <c r="F2113" s="57" t="s">
        <v>13</v>
      </c>
    </row>
    <row r="2114" spans="1:6" x14ac:dyDescent="0.25">
      <c r="A2114" s="57" t="s">
        <v>2247</v>
      </c>
      <c r="B2114" s="58" t="str">
        <f t="shared" si="64"/>
        <v xml:space="preserve"> 20x6 Box Culvert</v>
      </c>
      <c r="C2114" s="57" t="str">
        <f t="shared" si="65"/>
        <v>3341.3003</v>
      </c>
      <c r="D2114" s="58" t="s">
        <v>694</v>
      </c>
      <c r="E2114" s="57" t="s">
        <v>11</v>
      </c>
      <c r="F2114" s="57" t="s">
        <v>13</v>
      </c>
    </row>
    <row r="2115" spans="1:6" x14ac:dyDescent="0.25">
      <c r="A2115" s="57" t="s">
        <v>2248</v>
      </c>
      <c r="B2115" s="58" t="str">
        <f t="shared" ref="B2115:B2178" si="66">RIGHT(A2115,LEN(A2115)-FIND(" ",A2115))</f>
        <v xml:space="preserve"> 20x7 Box Culvert</v>
      </c>
      <c r="C2115" s="57" t="str">
        <f t="shared" ref="C2115:C2178" si="67">LEFT(A2115,9)</f>
        <v>3341.3004</v>
      </c>
      <c r="D2115" s="58" t="s">
        <v>694</v>
      </c>
      <c r="E2115" s="57" t="s">
        <v>11</v>
      </c>
      <c r="F2115" s="57" t="s">
        <v>13</v>
      </c>
    </row>
    <row r="2116" spans="1:6" x14ac:dyDescent="0.25">
      <c r="A2116" s="57" t="s">
        <v>2249</v>
      </c>
      <c r="B2116" s="58" t="str">
        <f t="shared" si="66"/>
        <v xml:space="preserve"> 20x8 Box Culvert</v>
      </c>
      <c r="C2116" s="57" t="str">
        <f t="shared" si="67"/>
        <v>3341.3005</v>
      </c>
      <c r="D2116" s="58" t="s">
        <v>694</v>
      </c>
      <c r="E2116" s="57" t="s">
        <v>11</v>
      </c>
      <c r="F2116" s="57" t="s">
        <v>13</v>
      </c>
    </row>
    <row r="2117" spans="1:6" x14ac:dyDescent="0.25">
      <c r="A2117" s="57" t="s">
        <v>2250</v>
      </c>
      <c r="B2117" s="58" t="str">
        <f t="shared" si="66"/>
        <v xml:space="preserve"> 21x4 Box Culvert</v>
      </c>
      <c r="C2117" s="57" t="str">
        <f t="shared" si="67"/>
        <v>3341.3101</v>
      </c>
      <c r="D2117" s="58" t="s">
        <v>694</v>
      </c>
      <c r="E2117" s="57" t="s">
        <v>11</v>
      </c>
      <c r="F2117" s="57" t="s">
        <v>13</v>
      </c>
    </row>
    <row r="2118" spans="1:6" x14ac:dyDescent="0.25">
      <c r="A2118" s="57" t="s">
        <v>2251</v>
      </c>
      <c r="B2118" s="58" t="str">
        <f t="shared" si="66"/>
        <v xml:space="preserve"> 21x5 Box Culvert</v>
      </c>
      <c r="C2118" s="57" t="str">
        <f t="shared" si="67"/>
        <v>3341.3102</v>
      </c>
      <c r="D2118" s="58" t="s">
        <v>694</v>
      </c>
      <c r="E2118" s="57" t="s">
        <v>11</v>
      </c>
      <c r="F2118" s="57" t="s">
        <v>13</v>
      </c>
    </row>
    <row r="2119" spans="1:6" x14ac:dyDescent="0.25">
      <c r="A2119" s="57" t="s">
        <v>2252</v>
      </c>
      <c r="B2119" s="58" t="str">
        <f t="shared" si="66"/>
        <v xml:space="preserve"> 21x6 Box Culvert</v>
      </c>
      <c r="C2119" s="57" t="str">
        <f t="shared" si="67"/>
        <v>3341.3103</v>
      </c>
      <c r="D2119" s="58" t="s">
        <v>694</v>
      </c>
      <c r="E2119" s="57" t="s">
        <v>11</v>
      </c>
      <c r="F2119" s="57" t="s">
        <v>13</v>
      </c>
    </row>
    <row r="2120" spans="1:6" x14ac:dyDescent="0.25">
      <c r="A2120" s="57" t="s">
        <v>2253</v>
      </c>
      <c r="B2120" s="58" t="str">
        <f t="shared" si="66"/>
        <v xml:space="preserve"> 21x7 Box Culvert</v>
      </c>
      <c r="C2120" s="57" t="str">
        <f t="shared" si="67"/>
        <v>3341.3104</v>
      </c>
      <c r="D2120" s="58" t="s">
        <v>694</v>
      </c>
      <c r="E2120" s="57" t="s">
        <v>11</v>
      </c>
      <c r="F2120" s="57" t="s">
        <v>13</v>
      </c>
    </row>
    <row r="2121" spans="1:6" x14ac:dyDescent="0.25">
      <c r="A2121" s="57" t="s">
        <v>2254</v>
      </c>
      <c r="B2121" s="58" t="str">
        <f t="shared" si="66"/>
        <v xml:space="preserve"> 21x8 Box Culvert</v>
      </c>
      <c r="C2121" s="57" t="str">
        <f t="shared" si="67"/>
        <v>3341.3105</v>
      </c>
      <c r="D2121" s="58" t="s">
        <v>694</v>
      </c>
      <c r="E2121" s="57" t="s">
        <v>11</v>
      </c>
      <c r="F2121" s="57" t="s">
        <v>13</v>
      </c>
    </row>
    <row r="2122" spans="1:6" x14ac:dyDescent="0.25">
      <c r="A2122" s="57" t="s">
        <v>2255</v>
      </c>
      <c r="B2122" s="58" t="str">
        <f t="shared" si="66"/>
        <v xml:space="preserve"> 22x4 Box Culvert</v>
      </c>
      <c r="C2122" s="57" t="str">
        <f t="shared" si="67"/>
        <v>3341.3201</v>
      </c>
      <c r="D2122" s="58" t="s">
        <v>694</v>
      </c>
      <c r="E2122" s="57" t="s">
        <v>11</v>
      </c>
      <c r="F2122" s="57" t="s">
        <v>13</v>
      </c>
    </row>
    <row r="2123" spans="1:6" x14ac:dyDescent="0.25">
      <c r="A2123" s="57" t="s">
        <v>2256</v>
      </c>
      <c r="B2123" s="58" t="str">
        <f t="shared" si="66"/>
        <v xml:space="preserve"> 22x5 Box Culvert</v>
      </c>
      <c r="C2123" s="57" t="str">
        <f t="shared" si="67"/>
        <v>3341.3202</v>
      </c>
      <c r="D2123" s="58" t="s">
        <v>694</v>
      </c>
      <c r="E2123" s="57" t="s">
        <v>11</v>
      </c>
      <c r="F2123" s="57" t="s">
        <v>13</v>
      </c>
    </row>
    <row r="2124" spans="1:6" x14ac:dyDescent="0.25">
      <c r="A2124" s="57" t="s">
        <v>2257</v>
      </c>
      <c r="B2124" s="58" t="str">
        <f t="shared" si="66"/>
        <v xml:space="preserve"> 22x6 Box Culvert</v>
      </c>
      <c r="C2124" s="57" t="str">
        <f t="shared" si="67"/>
        <v>3341.3203</v>
      </c>
      <c r="D2124" s="58" t="s">
        <v>694</v>
      </c>
      <c r="E2124" s="57" t="s">
        <v>11</v>
      </c>
      <c r="F2124" s="57" t="s">
        <v>13</v>
      </c>
    </row>
    <row r="2125" spans="1:6" x14ac:dyDescent="0.25">
      <c r="A2125" s="57" t="s">
        <v>2258</v>
      </c>
      <c r="B2125" s="58" t="str">
        <f t="shared" si="66"/>
        <v xml:space="preserve"> 22x7 Box Culvert</v>
      </c>
      <c r="C2125" s="57" t="str">
        <f t="shared" si="67"/>
        <v>3341.3204</v>
      </c>
      <c r="D2125" s="58" t="s">
        <v>694</v>
      </c>
      <c r="E2125" s="57" t="s">
        <v>11</v>
      </c>
      <c r="F2125" s="57" t="s">
        <v>13</v>
      </c>
    </row>
    <row r="2126" spans="1:6" x14ac:dyDescent="0.25">
      <c r="A2126" s="57" t="s">
        <v>2259</v>
      </c>
      <c r="B2126" s="58" t="str">
        <f t="shared" si="66"/>
        <v xml:space="preserve"> 22x8 Box Culvert</v>
      </c>
      <c r="C2126" s="57" t="str">
        <f t="shared" si="67"/>
        <v>3341.3205</v>
      </c>
      <c r="D2126" s="58" t="s">
        <v>694</v>
      </c>
      <c r="E2126" s="57" t="s">
        <v>11</v>
      </c>
      <c r="F2126" s="57" t="s">
        <v>13</v>
      </c>
    </row>
    <row r="2127" spans="1:6" x14ac:dyDescent="0.25">
      <c r="A2127" s="57" t="s">
        <v>2260</v>
      </c>
      <c r="B2127" s="58" t="str">
        <f t="shared" si="66"/>
        <v xml:space="preserve"> 23x4 Box Culvert</v>
      </c>
      <c r="C2127" s="57" t="str">
        <f t="shared" si="67"/>
        <v>3341.3301</v>
      </c>
      <c r="D2127" s="58" t="s">
        <v>694</v>
      </c>
      <c r="E2127" s="57" t="s">
        <v>11</v>
      </c>
      <c r="F2127" s="57" t="s">
        <v>13</v>
      </c>
    </row>
    <row r="2128" spans="1:6" x14ac:dyDescent="0.25">
      <c r="A2128" s="57" t="s">
        <v>2261</v>
      </c>
      <c r="B2128" s="58" t="str">
        <f t="shared" si="66"/>
        <v xml:space="preserve"> 23x5 Box Culvert</v>
      </c>
      <c r="C2128" s="57" t="str">
        <f t="shared" si="67"/>
        <v>3341.3302</v>
      </c>
      <c r="D2128" s="58" t="s">
        <v>694</v>
      </c>
      <c r="E2128" s="57" t="s">
        <v>11</v>
      </c>
      <c r="F2128" s="57" t="s">
        <v>13</v>
      </c>
    </row>
    <row r="2129" spans="1:6" x14ac:dyDescent="0.25">
      <c r="A2129" s="57" t="s">
        <v>2262</v>
      </c>
      <c r="B2129" s="58" t="str">
        <f t="shared" si="66"/>
        <v xml:space="preserve"> 23x6 Box Culvert</v>
      </c>
      <c r="C2129" s="57" t="str">
        <f t="shared" si="67"/>
        <v>3341.3303</v>
      </c>
      <c r="D2129" s="58" t="s">
        <v>694</v>
      </c>
      <c r="E2129" s="57" t="s">
        <v>11</v>
      </c>
      <c r="F2129" s="57" t="s">
        <v>13</v>
      </c>
    </row>
    <row r="2130" spans="1:6" x14ac:dyDescent="0.25">
      <c r="A2130" s="57" t="s">
        <v>2263</v>
      </c>
      <c r="B2130" s="58" t="str">
        <f t="shared" si="66"/>
        <v xml:space="preserve"> 23x7 Box Culvert</v>
      </c>
      <c r="C2130" s="57" t="str">
        <f t="shared" si="67"/>
        <v>3341.3304</v>
      </c>
      <c r="D2130" s="58" t="s">
        <v>694</v>
      </c>
      <c r="E2130" s="57" t="s">
        <v>11</v>
      </c>
      <c r="F2130" s="57" t="s">
        <v>13</v>
      </c>
    </row>
    <row r="2131" spans="1:6" x14ac:dyDescent="0.25">
      <c r="A2131" s="57" t="s">
        <v>2264</v>
      </c>
      <c r="B2131" s="58" t="str">
        <f t="shared" si="66"/>
        <v xml:space="preserve"> 23x8 Box Culvert</v>
      </c>
      <c r="C2131" s="57" t="str">
        <f t="shared" si="67"/>
        <v>3341.3305</v>
      </c>
      <c r="D2131" s="58" t="s">
        <v>694</v>
      </c>
      <c r="E2131" s="57" t="s">
        <v>11</v>
      </c>
      <c r="F2131" s="57" t="s">
        <v>13</v>
      </c>
    </row>
    <row r="2132" spans="1:6" x14ac:dyDescent="0.25">
      <c r="A2132" s="57" t="s">
        <v>2265</v>
      </c>
      <c r="B2132" s="58" t="str">
        <f t="shared" si="66"/>
        <v xml:space="preserve"> 24x4 Box Culvert</v>
      </c>
      <c r="C2132" s="57" t="str">
        <f t="shared" si="67"/>
        <v>3341.3401</v>
      </c>
      <c r="D2132" s="58" t="s">
        <v>694</v>
      </c>
      <c r="E2132" s="57" t="s">
        <v>11</v>
      </c>
      <c r="F2132" s="57" t="s">
        <v>13</v>
      </c>
    </row>
    <row r="2133" spans="1:6" x14ac:dyDescent="0.25">
      <c r="A2133" s="57" t="s">
        <v>2266</v>
      </c>
      <c r="B2133" s="58" t="str">
        <f t="shared" si="66"/>
        <v xml:space="preserve"> 24x5 Box Culvert</v>
      </c>
      <c r="C2133" s="57" t="str">
        <f t="shared" si="67"/>
        <v>3341.3402</v>
      </c>
      <c r="D2133" s="58" t="s">
        <v>694</v>
      </c>
      <c r="E2133" s="57" t="s">
        <v>11</v>
      </c>
      <c r="F2133" s="57" t="s">
        <v>13</v>
      </c>
    </row>
    <row r="2134" spans="1:6" x14ac:dyDescent="0.25">
      <c r="A2134" s="57" t="s">
        <v>2267</v>
      </c>
      <c r="B2134" s="58" t="str">
        <f t="shared" si="66"/>
        <v xml:space="preserve"> 24x6 Box Culvert</v>
      </c>
      <c r="C2134" s="57" t="str">
        <f t="shared" si="67"/>
        <v>3341.3403</v>
      </c>
      <c r="D2134" s="58" t="s">
        <v>694</v>
      </c>
      <c r="E2134" s="57" t="s">
        <v>11</v>
      </c>
      <c r="F2134" s="57" t="s">
        <v>13</v>
      </c>
    </row>
    <row r="2135" spans="1:6" x14ac:dyDescent="0.25">
      <c r="A2135" s="57" t="s">
        <v>2268</v>
      </c>
      <c r="B2135" s="58" t="str">
        <f t="shared" si="66"/>
        <v xml:space="preserve"> 24x7 Box Culvert</v>
      </c>
      <c r="C2135" s="57" t="str">
        <f t="shared" si="67"/>
        <v>3341.3404</v>
      </c>
      <c r="D2135" s="58" t="s">
        <v>694</v>
      </c>
      <c r="E2135" s="57" t="s">
        <v>11</v>
      </c>
      <c r="F2135" s="57" t="s">
        <v>13</v>
      </c>
    </row>
    <row r="2136" spans="1:6" x14ac:dyDescent="0.25">
      <c r="A2136" s="57" t="s">
        <v>2269</v>
      </c>
      <c r="B2136" s="58" t="str">
        <f t="shared" si="66"/>
        <v xml:space="preserve"> 24x8 Box Culvert</v>
      </c>
      <c r="C2136" s="57" t="str">
        <f t="shared" si="67"/>
        <v>3341.3405</v>
      </c>
      <c r="D2136" s="58" t="s">
        <v>694</v>
      </c>
      <c r="E2136" s="57" t="s">
        <v>11</v>
      </c>
      <c r="F2136" s="57" t="s">
        <v>13</v>
      </c>
    </row>
    <row r="2137" spans="1:6" x14ac:dyDescent="0.25">
      <c r="A2137" s="66" t="s">
        <v>2270</v>
      </c>
      <c r="B2137" s="58" t="str">
        <f t="shared" si="66"/>
        <v>24" PP Pipe</v>
      </c>
      <c r="C2137" s="57" t="str">
        <f t="shared" si="67"/>
        <v>3341.3501</v>
      </c>
      <c r="D2137" s="58" t="s">
        <v>694</v>
      </c>
      <c r="E2137" s="57" t="s">
        <v>11</v>
      </c>
      <c r="F2137" s="57" t="s">
        <v>2271</v>
      </c>
    </row>
    <row r="2138" spans="1:6" x14ac:dyDescent="0.25">
      <c r="A2138" s="66" t="s">
        <v>2272</v>
      </c>
      <c r="B2138" s="58" t="str">
        <f t="shared" si="66"/>
        <v>30" PP Pipe</v>
      </c>
      <c r="C2138" s="57" t="str">
        <f t="shared" si="67"/>
        <v>3341.3501</v>
      </c>
      <c r="D2138" s="58" t="s">
        <v>694</v>
      </c>
      <c r="E2138" s="57" t="s">
        <v>11</v>
      </c>
      <c r="F2138" s="57" t="s">
        <v>2271</v>
      </c>
    </row>
    <row r="2139" spans="1:6" x14ac:dyDescent="0.25">
      <c r="A2139" s="66" t="s">
        <v>2273</v>
      </c>
      <c r="B2139" s="58" t="str">
        <f t="shared" si="66"/>
        <v>36" PP Pipe</v>
      </c>
      <c r="C2139" s="57" t="str">
        <f t="shared" si="67"/>
        <v>3341.3501</v>
      </c>
      <c r="D2139" s="58" t="s">
        <v>694</v>
      </c>
      <c r="E2139" s="57" t="s">
        <v>11</v>
      </c>
      <c r="F2139" s="57" t="s">
        <v>2271</v>
      </c>
    </row>
    <row r="2140" spans="1:6" x14ac:dyDescent="0.25">
      <c r="A2140" s="66" t="s">
        <v>2274</v>
      </c>
      <c r="B2140" s="58" t="str">
        <f t="shared" si="66"/>
        <v>42" PP Pipe</v>
      </c>
      <c r="C2140" s="57" t="str">
        <f t="shared" si="67"/>
        <v>3341.3501</v>
      </c>
      <c r="D2140" s="58" t="s">
        <v>694</v>
      </c>
      <c r="E2140" s="57" t="s">
        <v>11</v>
      </c>
      <c r="F2140" s="57" t="s">
        <v>2271</v>
      </c>
    </row>
    <row r="2141" spans="1:6" x14ac:dyDescent="0.25">
      <c r="A2141" s="66" t="s">
        <v>2275</v>
      </c>
      <c r="B2141" s="58" t="str">
        <f t="shared" si="66"/>
        <v>48" PP Pipe</v>
      </c>
      <c r="C2141" s="57" t="str">
        <f t="shared" si="67"/>
        <v>3341.3501</v>
      </c>
      <c r="D2141" s="58" t="s">
        <v>694</v>
      </c>
      <c r="E2141" s="57" t="s">
        <v>11</v>
      </c>
      <c r="F2141" s="57" t="s">
        <v>2271</v>
      </c>
    </row>
    <row r="2142" spans="1:6" x14ac:dyDescent="0.25">
      <c r="A2142" s="66" t="s">
        <v>2276</v>
      </c>
      <c r="B2142" s="58" t="str">
        <f t="shared" si="66"/>
        <v>60" PP Pipe</v>
      </c>
      <c r="C2142" s="57" t="str">
        <f t="shared" si="67"/>
        <v>3341.3501</v>
      </c>
      <c r="D2142" s="58" t="s">
        <v>694</v>
      </c>
      <c r="E2142" s="57" t="s">
        <v>11</v>
      </c>
      <c r="F2142" s="57" t="s">
        <v>2271</v>
      </c>
    </row>
    <row r="2143" spans="1:6" x14ac:dyDescent="0.25">
      <c r="A2143" s="57" t="s">
        <v>2277</v>
      </c>
      <c r="B2143" s="58" t="str">
        <f t="shared" si="66"/>
        <v xml:space="preserve"> 4" Pipe Underdrain, Type 1</v>
      </c>
      <c r="C2143" s="57" t="str">
        <f t="shared" si="67"/>
        <v>3346.0001</v>
      </c>
      <c r="D2143" s="58" t="s">
        <v>694</v>
      </c>
      <c r="E2143" s="57" t="s">
        <v>11</v>
      </c>
      <c r="F2143" s="57" t="s">
        <v>2278</v>
      </c>
    </row>
    <row r="2144" spans="1:6" x14ac:dyDescent="0.25">
      <c r="A2144" s="57" t="s">
        <v>2279</v>
      </c>
      <c r="B2144" s="58" t="str">
        <f t="shared" si="66"/>
        <v xml:space="preserve"> 4" Pipe Underdrain, Type 2</v>
      </c>
      <c r="C2144" s="57" t="str">
        <f t="shared" si="67"/>
        <v>3346.0002</v>
      </c>
      <c r="D2144" s="58" t="s">
        <v>694</v>
      </c>
      <c r="E2144" s="57" t="s">
        <v>11</v>
      </c>
      <c r="F2144" s="57" t="s">
        <v>2278</v>
      </c>
    </row>
    <row r="2145" spans="1:6" x14ac:dyDescent="0.25">
      <c r="A2145" s="57" t="s">
        <v>2280</v>
      </c>
      <c r="B2145" s="58" t="str">
        <f t="shared" si="66"/>
        <v xml:space="preserve"> 4" Pipe Underdrain, Type 3</v>
      </c>
      <c r="C2145" s="57" t="str">
        <f t="shared" si="67"/>
        <v>3346.0003</v>
      </c>
      <c r="D2145" s="58" t="s">
        <v>694</v>
      </c>
      <c r="E2145" s="57" t="s">
        <v>11</v>
      </c>
      <c r="F2145" s="57" t="s">
        <v>2278</v>
      </c>
    </row>
    <row r="2146" spans="1:6" x14ac:dyDescent="0.25">
      <c r="A2146" s="57" t="s">
        <v>2281</v>
      </c>
      <c r="B2146" s="58" t="str">
        <f t="shared" si="66"/>
        <v xml:space="preserve"> 4" Pipe Underdrain, Type 4</v>
      </c>
      <c r="C2146" s="57" t="str">
        <f t="shared" si="67"/>
        <v>3346.0004</v>
      </c>
      <c r="D2146" s="58" t="s">
        <v>694</v>
      </c>
      <c r="E2146" s="57" t="s">
        <v>11</v>
      </c>
      <c r="F2146" s="57" t="s">
        <v>2278</v>
      </c>
    </row>
    <row r="2147" spans="1:6" x14ac:dyDescent="0.25">
      <c r="A2147" s="57" t="s">
        <v>2282</v>
      </c>
      <c r="B2147" s="58" t="str">
        <f t="shared" si="66"/>
        <v xml:space="preserve"> 4" Pipe Underdrain, Type 5</v>
      </c>
      <c r="C2147" s="57" t="str">
        <f t="shared" si="67"/>
        <v>3346.0005</v>
      </c>
      <c r="D2147" s="58" t="s">
        <v>694</v>
      </c>
      <c r="E2147" s="57" t="s">
        <v>11</v>
      </c>
      <c r="F2147" s="57" t="s">
        <v>2278</v>
      </c>
    </row>
    <row r="2148" spans="1:6" x14ac:dyDescent="0.25">
      <c r="A2148" s="57" t="s">
        <v>2283</v>
      </c>
      <c r="B2148" s="58" t="str">
        <f t="shared" si="66"/>
        <v xml:space="preserve"> 4" Pipe Underdrain, Type 6</v>
      </c>
      <c r="C2148" s="57" t="str">
        <f t="shared" si="67"/>
        <v>3346.0006</v>
      </c>
      <c r="D2148" s="58" t="s">
        <v>694</v>
      </c>
      <c r="E2148" s="57" t="s">
        <v>11</v>
      </c>
      <c r="F2148" s="57" t="s">
        <v>2278</v>
      </c>
    </row>
    <row r="2149" spans="1:6" x14ac:dyDescent="0.25">
      <c r="A2149" s="57" t="s">
        <v>2284</v>
      </c>
      <c r="B2149" s="58" t="str">
        <f t="shared" si="66"/>
        <v xml:space="preserve"> 4" Pipe Underdrain, Type 7</v>
      </c>
      <c r="C2149" s="57" t="str">
        <f t="shared" si="67"/>
        <v>3346.0007</v>
      </c>
      <c r="D2149" s="58" t="s">
        <v>694</v>
      </c>
      <c r="E2149" s="57" t="s">
        <v>11</v>
      </c>
      <c r="F2149" s="57" t="s">
        <v>2278</v>
      </c>
    </row>
    <row r="2150" spans="1:6" x14ac:dyDescent="0.25">
      <c r="A2150" s="57" t="s">
        <v>2285</v>
      </c>
      <c r="B2150" s="58" t="str">
        <f t="shared" si="66"/>
        <v xml:space="preserve"> 4" Pipe Underdrain, Type 8</v>
      </c>
      <c r="C2150" s="57" t="str">
        <f t="shared" si="67"/>
        <v>3346.0008</v>
      </c>
      <c r="D2150" s="58" t="s">
        <v>694</v>
      </c>
      <c r="E2150" s="57" t="s">
        <v>11</v>
      </c>
      <c r="F2150" s="57" t="s">
        <v>2278</v>
      </c>
    </row>
    <row r="2151" spans="1:6" x14ac:dyDescent="0.25">
      <c r="A2151" s="57" t="s">
        <v>2286</v>
      </c>
      <c r="B2151" s="58" t="str">
        <f t="shared" si="66"/>
        <v xml:space="preserve"> 6" Pipe Underdrain, Type 1</v>
      </c>
      <c r="C2151" s="57" t="str">
        <f t="shared" si="67"/>
        <v>3346.0101</v>
      </c>
      <c r="D2151" s="58" t="s">
        <v>694</v>
      </c>
      <c r="E2151" s="57" t="s">
        <v>11</v>
      </c>
      <c r="F2151" s="57" t="s">
        <v>2278</v>
      </c>
    </row>
    <row r="2152" spans="1:6" x14ac:dyDescent="0.25">
      <c r="A2152" s="57" t="s">
        <v>2287</v>
      </c>
      <c r="B2152" s="58" t="str">
        <f t="shared" si="66"/>
        <v xml:space="preserve"> 6" Pipe Underdrain, Type 2</v>
      </c>
      <c r="C2152" s="57" t="str">
        <f t="shared" si="67"/>
        <v>3346.0102</v>
      </c>
      <c r="D2152" s="58" t="s">
        <v>694</v>
      </c>
      <c r="E2152" s="57" t="s">
        <v>11</v>
      </c>
      <c r="F2152" s="57" t="s">
        <v>2278</v>
      </c>
    </row>
    <row r="2153" spans="1:6" x14ac:dyDescent="0.25">
      <c r="A2153" s="57" t="s">
        <v>2288</v>
      </c>
      <c r="B2153" s="58" t="str">
        <f t="shared" si="66"/>
        <v xml:space="preserve"> 6" Pipe Underdrain, Type 3</v>
      </c>
      <c r="C2153" s="57" t="str">
        <f t="shared" si="67"/>
        <v>3346.0103</v>
      </c>
      <c r="D2153" s="58" t="s">
        <v>694</v>
      </c>
      <c r="E2153" s="57" t="s">
        <v>11</v>
      </c>
      <c r="F2153" s="57" t="s">
        <v>2278</v>
      </c>
    </row>
    <row r="2154" spans="1:6" x14ac:dyDescent="0.25">
      <c r="A2154" s="57" t="s">
        <v>2289</v>
      </c>
      <c r="B2154" s="58" t="str">
        <f t="shared" si="66"/>
        <v xml:space="preserve"> 6" Pipe Underdrain, Type 4</v>
      </c>
      <c r="C2154" s="57" t="str">
        <f t="shared" si="67"/>
        <v>3346.0104</v>
      </c>
      <c r="D2154" s="58" t="s">
        <v>694</v>
      </c>
      <c r="E2154" s="57" t="s">
        <v>11</v>
      </c>
      <c r="F2154" s="57" t="s">
        <v>2278</v>
      </c>
    </row>
    <row r="2155" spans="1:6" x14ac:dyDescent="0.25">
      <c r="A2155" s="57" t="s">
        <v>2290</v>
      </c>
      <c r="B2155" s="58" t="str">
        <f t="shared" si="66"/>
        <v xml:space="preserve"> 6" Pipe Underdrain, Type 5</v>
      </c>
      <c r="C2155" s="57" t="str">
        <f t="shared" si="67"/>
        <v>3346.0105</v>
      </c>
      <c r="D2155" s="58" t="s">
        <v>694</v>
      </c>
      <c r="E2155" s="57" t="s">
        <v>11</v>
      </c>
      <c r="F2155" s="57" t="s">
        <v>2278</v>
      </c>
    </row>
    <row r="2156" spans="1:6" x14ac:dyDescent="0.25">
      <c r="A2156" s="57" t="s">
        <v>2291</v>
      </c>
      <c r="B2156" s="58" t="str">
        <f t="shared" si="66"/>
        <v xml:space="preserve"> 6" Pipe Underdrain, Type 6</v>
      </c>
      <c r="C2156" s="57" t="str">
        <f t="shared" si="67"/>
        <v>3346.0106</v>
      </c>
      <c r="D2156" s="58" t="s">
        <v>694</v>
      </c>
      <c r="E2156" s="57" t="s">
        <v>11</v>
      </c>
      <c r="F2156" s="57" t="s">
        <v>2278</v>
      </c>
    </row>
    <row r="2157" spans="1:6" x14ac:dyDescent="0.25">
      <c r="A2157" s="57" t="s">
        <v>2292</v>
      </c>
      <c r="B2157" s="58" t="str">
        <f t="shared" si="66"/>
        <v xml:space="preserve"> 6" Pipe Underdrain, Type 7</v>
      </c>
      <c r="C2157" s="57" t="str">
        <f t="shared" si="67"/>
        <v>3346.0107</v>
      </c>
      <c r="D2157" s="58" t="s">
        <v>694</v>
      </c>
      <c r="E2157" s="57" t="s">
        <v>11</v>
      </c>
      <c r="F2157" s="57" t="s">
        <v>2278</v>
      </c>
    </row>
    <row r="2158" spans="1:6" x14ac:dyDescent="0.25">
      <c r="A2158" s="57" t="s">
        <v>2293</v>
      </c>
      <c r="B2158" s="58" t="str">
        <f t="shared" si="66"/>
        <v xml:space="preserve"> 6" Pipe Underdrain, Type 8</v>
      </c>
      <c r="C2158" s="57" t="str">
        <f t="shared" si="67"/>
        <v>3346.0108</v>
      </c>
      <c r="D2158" s="58" t="s">
        <v>694</v>
      </c>
      <c r="E2158" s="57" t="s">
        <v>11</v>
      </c>
      <c r="F2158" s="57" t="s">
        <v>2278</v>
      </c>
    </row>
    <row r="2159" spans="1:6" x14ac:dyDescent="0.25">
      <c r="A2159" s="57" t="s">
        <v>2294</v>
      </c>
      <c r="B2159" s="58" t="str">
        <f t="shared" si="66"/>
        <v xml:space="preserve"> 8" Pipe Underdrain, Type 1</v>
      </c>
      <c r="C2159" s="57" t="str">
        <f t="shared" si="67"/>
        <v>3346.0201</v>
      </c>
      <c r="D2159" s="58" t="s">
        <v>694</v>
      </c>
      <c r="E2159" s="57" t="s">
        <v>11</v>
      </c>
      <c r="F2159" s="57" t="s">
        <v>2278</v>
      </c>
    </row>
    <row r="2160" spans="1:6" x14ac:dyDescent="0.25">
      <c r="A2160" s="57" t="s">
        <v>2295</v>
      </c>
      <c r="B2160" s="58" t="str">
        <f t="shared" si="66"/>
        <v xml:space="preserve"> 8" Pipe Underdrain, Type 2</v>
      </c>
      <c r="C2160" s="57" t="str">
        <f t="shared" si="67"/>
        <v>3346.0202</v>
      </c>
      <c r="D2160" s="58" t="s">
        <v>694</v>
      </c>
      <c r="E2160" s="57" t="s">
        <v>11</v>
      </c>
      <c r="F2160" s="57" t="s">
        <v>2278</v>
      </c>
    </row>
    <row r="2161" spans="1:6" x14ac:dyDescent="0.25">
      <c r="A2161" s="57" t="s">
        <v>2296</v>
      </c>
      <c r="B2161" s="58" t="str">
        <f t="shared" si="66"/>
        <v xml:space="preserve"> 8" Pipe Underdrain, Type 3</v>
      </c>
      <c r="C2161" s="57" t="str">
        <f t="shared" si="67"/>
        <v>3346.0203</v>
      </c>
      <c r="D2161" s="58" t="s">
        <v>694</v>
      </c>
      <c r="E2161" s="57" t="s">
        <v>11</v>
      </c>
      <c r="F2161" s="57" t="s">
        <v>2278</v>
      </c>
    </row>
    <row r="2162" spans="1:6" x14ac:dyDescent="0.25">
      <c r="A2162" s="57" t="s">
        <v>2297</v>
      </c>
      <c r="B2162" s="58" t="str">
        <f t="shared" si="66"/>
        <v xml:space="preserve"> 8" Pipe Underdrain, Type 4</v>
      </c>
      <c r="C2162" s="57" t="str">
        <f t="shared" si="67"/>
        <v>3346.0204</v>
      </c>
      <c r="D2162" s="58" t="s">
        <v>694</v>
      </c>
      <c r="E2162" s="57" t="s">
        <v>11</v>
      </c>
      <c r="F2162" s="57" t="s">
        <v>2278</v>
      </c>
    </row>
    <row r="2163" spans="1:6" x14ac:dyDescent="0.25">
      <c r="A2163" s="57" t="s">
        <v>2298</v>
      </c>
      <c r="B2163" s="58" t="str">
        <f t="shared" si="66"/>
        <v xml:space="preserve"> 8" Pipe Underdrain, Type 5</v>
      </c>
      <c r="C2163" s="57" t="str">
        <f t="shared" si="67"/>
        <v>3346.0205</v>
      </c>
      <c r="D2163" s="58" t="s">
        <v>694</v>
      </c>
      <c r="E2163" s="57" t="s">
        <v>11</v>
      </c>
      <c r="F2163" s="57" t="s">
        <v>2278</v>
      </c>
    </row>
    <row r="2164" spans="1:6" x14ac:dyDescent="0.25">
      <c r="A2164" s="57" t="s">
        <v>2299</v>
      </c>
      <c r="B2164" s="58" t="str">
        <f t="shared" si="66"/>
        <v xml:space="preserve"> 8" Pipe Underdrain, Type 6</v>
      </c>
      <c r="C2164" s="57" t="str">
        <f t="shared" si="67"/>
        <v>3346.0206</v>
      </c>
      <c r="D2164" s="58" t="s">
        <v>694</v>
      </c>
      <c r="E2164" s="57" t="s">
        <v>11</v>
      </c>
      <c r="F2164" s="57" t="s">
        <v>2278</v>
      </c>
    </row>
    <row r="2165" spans="1:6" x14ac:dyDescent="0.25">
      <c r="A2165" s="57" t="s">
        <v>2300</v>
      </c>
      <c r="B2165" s="58" t="str">
        <f t="shared" si="66"/>
        <v xml:space="preserve"> 8" Pipe Underdrain, Type 7</v>
      </c>
      <c r="C2165" s="57" t="str">
        <f t="shared" si="67"/>
        <v>3346.0207</v>
      </c>
      <c r="D2165" s="58" t="s">
        <v>694</v>
      </c>
      <c r="E2165" s="57" t="s">
        <v>11</v>
      </c>
      <c r="F2165" s="57" t="s">
        <v>2278</v>
      </c>
    </row>
    <row r="2166" spans="1:6" x14ac:dyDescent="0.25">
      <c r="A2166" s="57" t="s">
        <v>2301</v>
      </c>
      <c r="B2166" s="58" t="str">
        <f t="shared" si="66"/>
        <v xml:space="preserve"> 8" Pipe Underdrain, Type 8</v>
      </c>
      <c r="C2166" s="57" t="str">
        <f t="shared" si="67"/>
        <v>3346.0208</v>
      </c>
      <c r="D2166" s="58" t="s">
        <v>694</v>
      </c>
      <c r="E2166" s="57" t="s">
        <v>11</v>
      </c>
      <c r="F2166" s="57" t="s">
        <v>2278</v>
      </c>
    </row>
    <row r="2167" spans="1:6" x14ac:dyDescent="0.25">
      <c r="A2167" s="57" t="s">
        <v>2302</v>
      </c>
      <c r="B2167" s="58" t="str">
        <f t="shared" si="66"/>
        <v xml:space="preserve"> 10" Pipe Underdrain, Type 1</v>
      </c>
      <c r="C2167" s="57" t="str">
        <f t="shared" si="67"/>
        <v>3346.0301</v>
      </c>
      <c r="D2167" s="58" t="s">
        <v>694</v>
      </c>
      <c r="E2167" s="57" t="s">
        <v>11</v>
      </c>
      <c r="F2167" s="57" t="s">
        <v>2278</v>
      </c>
    </row>
    <row r="2168" spans="1:6" x14ac:dyDescent="0.25">
      <c r="A2168" s="57" t="s">
        <v>2303</v>
      </c>
      <c r="B2168" s="58" t="str">
        <f t="shared" si="66"/>
        <v xml:space="preserve"> 10" Pipe Underdrain, Type 2</v>
      </c>
      <c r="C2168" s="57" t="str">
        <f t="shared" si="67"/>
        <v>3346.0302</v>
      </c>
      <c r="D2168" s="58" t="s">
        <v>694</v>
      </c>
      <c r="E2168" s="57" t="s">
        <v>11</v>
      </c>
      <c r="F2168" s="57" t="s">
        <v>2278</v>
      </c>
    </row>
    <row r="2169" spans="1:6" x14ac:dyDescent="0.25">
      <c r="A2169" s="57" t="s">
        <v>2304</v>
      </c>
      <c r="B2169" s="58" t="str">
        <f t="shared" si="66"/>
        <v xml:space="preserve"> 10" Pipe Underdrain, Type 3</v>
      </c>
      <c r="C2169" s="57" t="str">
        <f t="shared" si="67"/>
        <v>3346.0303</v>
      </c>
      <c r="D2169" s="58" t="s">
        <v>694</v>
      </c>
      <c r="E2169" s="57" t="s">
        <v>11</v>
      </c>
      <c r="F2169" s="57" t="s">
        <v>2278</v>
      </c>
    </row>
    <row r="2170" spans="1:6" x14ac:dyDescent="0.25">
      <c r="A2170" s="57" t="s">
        <v>2305</v>
      </c>
      <c r="B2170" s="58" t="str">
        <f t="shared" si="66"/>
        <v xml:space="preserve"> 10" Pipe Underdrain, Type 4</v>
      </c>
      <c r="C2170" s="57" t="str">
        <f t="shared" si="67"/>
        <v>3346.0304</v>
      </c>
      <c r="D2170" s="58" t="s">
        <v>694</v>
      </c>
      <c r="E2170" s="57" t="s">
        <v>11</v>
      </c>
      <c r="F2170" s="57" t="s">
        <v>2278</v>
      </c>
    </row>
    <row r="2171" spans="1:6" x14ac:dyDescent="0.25">
      <c r="A2171" s="57" t="s">
        <v>2306</v>
      </c>
      <c r="B2171" s="58" t="str">
        <f t="shared" si="66"/>
        <v xml:space="preserve"> 10" Pipe Underdrain, Type 5</v>
      </c>
      <c r="C2171" s="57" t="str">
        <f t="shared" si="67"/>
        <v>3346.0305</v>
      </c>
      <c r="D2171" s="58" t="s">
        <v>694</v>
      </c>
      <c r="E2171" s="57" t="s">
        <v>11</v>
      </c>
      <c r="F2171" s="57" t="s">
        <v>2278</v>
      </c>
    </row>
    <row r="2172" spans="1:6" x14ac:dyDescent="0.25">
      <c r="A2172" s="57" t="s">
        <v>2307</v>
      </c>
      <c r="B2172" s="58" t="str">
        <f t="shared" si="66"/>
        <v xml:space="preserve"> 10" Pipe Underdrain, Type 6</v>
      </c>
      <c r="C2172" s="57" t="str">
        <f t="shared" si="67"/>
        <v>3346.0306</v>
      </c>
      <c r="D2172" s="58" t="s">
        <v>694</v>
      </c>
      <c r="E2172" s="57" t="s">
        <v>11</v>
      </c>
      <c r="F2172" s="57" t="s">
        <v>2278</v>
      </c>
    </row>
    <row r="2173" spans="1:6" x14ac:dyDescent="0.25">
      <c r="A2173" s="57" t="s">
        <v>2308</v>
      </c>
      <c r="B2173" s="58" t="str">
        <f t="shared" si="66"/>
        <v xml:space="preserve"> 10" Pipe Underdrain, Type 7</v>
      </c>
      <c r="C2173" s="57" t="str">
        <f t="shared" si="67"/>
        <v>3346.0307</v>
      </c>
      <c r="D2173" s="58" t="s">
        <v>694</v>
      </c>
      <c r="E2173" s="57" t="s">
        <v>11</v>
      </c>
      <c r="F2173" s="57" t="s">
        <v>2278</v>
      </c>
    </row>
    <row r="2174" spans="1:6" x14ac:dyDescent="0.25">
      <c r="A2174" s="57" t="s">
        <v>2309</v>
      </c>
      <c r="B2174" s="58" t="str">
        <f t="shared" si="66"/>
        <v xml:space="preserve"> 10" Pipe Underdrain, Type 8</v>
      </c>
      <c r="C2174" s="57" t="str">
        <f t="shared" si="67"/>
        <v>3346.0308</v>
      </c>
      <c r="D2174" s="58" t="s">
        <v>694</v>
      </c>
      <c r="E2174" s="57" t="s">
        <v>11</v>
      </c>
      <c r="F2174" s="57" t="s">
        <v>2278</v>
      </c>
    </row>
    <row r="2175" spans="1:6" x14ac:dyDescent="0.25">
      <c r="A2175" s="57" t="s">
        <v>2310</v>
      </c>
      <c r="B2175" s="58" t="str">
        <f t="shared" si="66"/>
        <v xml:space="preserve"> 12" Slotted Drain Type A</v>
      </c>
      <c r="C2175" s="57" t="str">
        <f t="shared" si="67"/>
        <v>3346.1001</v>
      </c>
      <c r="D2175" s="58" t="s">
        <v>694</v>
      </c>
      <c r="E2175" s="57" t="s">
        <v>11</v>
      </c>
      <c r="F2175" s="57" t="s">
        <v>2311</v>
      </c>
    </row>
    <row r="2176" spans="1:6" x14ac:dyDescent="0.25">
      <c r="A2176" s="57" t="s">
        <v>2312</v>
      </c>
      <c r="B2176" s="58" t="str">
        <f t="shared" si="66"/>
        <v xml:space="preserve"> 12" Slotted Drain Type B</v>
      </c>
      <c r="C2176" s="57" t="str">
        <f t="shared" si="67"/>
        <v>3346.1002</v>
      </c>
      <c r="D2176" s="58" t="s">
        <v>694</v>
      </c>
      <c r="E2176" s="57" t="s">
        <v>11</v>
      </c>
      <c r="F2176" s="57" t="s">
        <v>2311</v>
      </c>
    </row>
    <row r="2177" spans="1:6" x14ac:dyDescent="0.25">
      <c r="A2177" s="57" t="s">
        <v>2313</v>
      </c>
      <c r="B2177" s="58" t="str">
        <f t="shared" si="66"/>
        <v xml:space="preserve"> 15" Slotted Drain Type A</v>
      </c>
      <c r="C2177" s="57" t="str">
        <f t="shared" si="67"/>
        <v>3346.1003</v>
      </c>
      <c r="D2177" s="58" t="s">
        <v>694</v>
      </c>
      <c r="E2177" s="57" t="s">
        <v>11</v>
      </c>
      <c r="F2177" s="57" t="s">
        <v>2311</v>
      </c>
    </row>
    <row r="2178" spans="1:6" x14ac:dyDescent="0.25">
      <c r="A2178" s="57" t="s">
        <v>2314</v>
      </c>
      <c r="B2178" s="58" t="str">
        <f t="shared" si="66"/>
        <v xml:space="preserve"> 15" Slotted Drain Type B</v>
      </c>
      <c r="C2178" s="57" t="str">
        <f t="shared" si="67"/>
        <v>3346.1004</v>
      </c>
      <c r="D2178" s="58" t="s">
        <v>694</v>
      </c>
      <c r="E2178" s="57" t="s">
        <v>11</v>
      </c>
      <c r="F2178" s="57" t="s">
        <v>2311</v>
      </c>
    </row>
    <row r="2179" spans="1:6" x14ac:dyDescent="0.25">
      <c r="A2179" s="57" t="s">
        <v>2315</v>
      </c>
      <c r="B2179" s="58" t="str">
        <f t="shared" ref="B2179:B2242" si="68">RIGHT(A2179,LEN(A2179)-FIND(" ",A2179))</f>
        <v xml:space="preserve"> 18" Slotted Drain Type A</v>
      </c>
      <c r="C2179" s="57" t="str">
        <f t="shared" ref="C2179:C2242" si="69">LEFT(A2179,9)</f>
        <v>3346.1005</v>
      </c>
      <c r="D2179" s="58" t="s">
        <v>694</v>
      </c>
      <c r="E2179" s="57" t="s">
        <v>11</v>
      </c>
      <c r="F2179" s="57" t="s">
        <v>2311</v>
      </c>
    </row>
    <row r="2180" spans="1:6" x14ac:dyDescent="0.25">
      <c r="A2180" s="57" t="s">
        <v>2316</v>
      </c>
      <c r="B2180" s="58" t="str">
        <f t="shared" si="68"/>
        <v xml:space="preserve"> 18" Slotted Drain Type B</v>
      </c>
      <c r="C2180" s="57" t="str">
        <f t="shared" si="69"/>
        <v>3346.1006</v>
      </c>
      <c r="D2180" s="58" t="s">
        <v>694</v>
      </c>
      <c r="E2180" s="57" t="s">
        <v>11</v>
      </c>
      <c r="F2180" s="57" t="s">
        <v>2311</v>
      </c>
    </row>
    <row r="2181" spans="1:6" x14ac:dyDescent="0.25">
      <c r="A2181" s="57" t="s">
        <v>2317</v>
      </c>
      <c r="B2181" s="58" t="str">
        <f t="shared" si="68"/>
        <v xml:space="preserve"> 21" Slotted Drain Type A</v>
      </c>
      <c r="C2181" s="57" t="str">
        <f t="shared" si="69"/>
        <v>3346.1101</v>
      </c>
      <c r="D2181" s="58" t="s">
        <v>694</v>
      </c>
      <c r="E2181" s="57" t="s">
        <v>11</v>
      </c>
      <c r="F2181" s="57" t="s">
        <v>2311</v>
      </c>
    </row>
    <row r="2182" spans="1:6" x14ac:dyDescent="0.25">
      <c r="A2182" s="57" t="s">
        <v>2318</v>
      </c>
      <c r="B2182" s="58" t="str">
        <f t="shared" si="68"/>
        <v xml:space="preserve"> 21" Slotted Drain Type B</v>
      </c>
      <c r="C2182" s="57" t="str">
        <f t="shared" si="69"/>
        <v>3346.1102</v>
      </c>
      <c r="D2182" s="58" t="s">
        <v>694</v>
      </c>
      <c r="E2182" s="57" t="s">
        <v>11</v>
      </c>
      <c r="F2182" s="57" t="s">
        <v>2311</v>
      </c>
    </row>
    <row r="2183" spans="1:6" x14ac:dyDescent="0.25">
      <c r="A2183" s="57" t="s">
        <v>2319</v>
      </c>
      <c r="B2183" s="58" t="str">
        <f t="shared" si="68"/>
        <v xml:space="preserve"> 24" Slotted Drain Type A</v>
      </c>
      <c r="C2183" s="57" t="str">
        <f t="shared" si="69"/>
        <v>3346.1103</v>
      </c>
      <c r="D2183" s="58" t="s">
        <v>694</v>
      </c>
      <c r="E2183" s="57" t="s">
        <v>11</v>
      </c>
      <c r="F2183" s="57" t="s">
        <v>2311</v>
      </c>
    </row>
    <row r="2184" spans="1:6" x14ac:dyDescent="0.25">
      <c r="A2184" s="57" t="s">
        <v>2320</v>
      </c>
      <c r="B2184" s="58" t="str">
        <f t="shared" si="68"/>
        <v xml:space="preserve"> 24" Slotted Drain Type B</v>
      </c>
      <c r="C2184" s="57" t="str">
        <f t="shared" si="69"/>
        <v>3346.1104</v>
      </c>
      <c r="D2184" s="58" t="s">
        <v>694</v>
      </c>
      <c r="E2184" s="57" t="s">
        <v>11</v>
      </c>
      <c r="F2184" s="57" t="s">
        <v>2311</v>
      </c>
    </row>
    <row r="2185" spans="1:6" x14ac:dyDescent="0.25">
      <c r="A2185" s="57" t="s">
        <v>2321</v>
      </c>
      <c r="B2185" s="58" t="str">
        <f t="shared" si="68"/>
        <v xml:space="preserve"> 30" Slotted Drain Type A</v>
      </c>
      <c r="C2185" s="57" t="str">
        <f t="shared" si="69"/>
        <v>3346.1201</v>
      </c>
      <c r="D2185" s="58" t="s">
        <v>694</v>
      </c>
      <c r="E2185" s="57" t="s">
        <v>11</v>
      </c>
      <c r="F2185" s="57" t="s">
        <v>2311</v>
      </c>
    </row>
    <row r="2186" spans="1:6" x14ac:dyDescent="0.25">
      <c r="A2186" s="57" t="s">
        <v>2322</v>
      </c>
      <c r="B2186" s="58" t="str">
        <f t="shared" si="68"/>
        <v xml:space="preserve"> 30" Slotted Drain Type B</v>
      </c>
      <c r="C2186" s="57" t="str">
        <f t="shared" si="69"/>
        <v>3346.1202</v>
      </c>
      <c r="D2186" s="58" t="s">
        <v>694</v>
      </c>
      <c r="E2186" s="57" t="s">
        <v>11</v>
      </c>
      <c r="F2186" s="57" t="s">
        <v>2311</v>
      </c>
    </row>
    <row r="2187" spans="1:6" x14ac:dyDescent="0.25">
      <c r="A2187" s="57" t="s">
        <v>2323</v>
      </c>
      <c r="B2187" s="58" t="str">
        <f t="shared" si="68"/>
        <v xml:space="preserve"> 36" Slotted Drain Type A</v>
      </c>
      <c r="C2187" s="57" t="str">
        <f t="shared" si="69"/>
        <v>3346.1203</v>
      </c>
      <c r="D2187" s="58" t="s">
        <v>694</v>
      </c>
      <c r="E2187" s="57" t="s">
        <v>11</v>
      </c>
      <c r="F2187" s="57" t="s">
        <v>2311</v>
      </c>
    </row>
    <row r="2188" spans="1:6" x14ac:dyDescent="0.25">
      <c r="A2188" s="57" t="s">
        <v>2324</v>
      </c>
      <c r="B2188" s="58" t="str">
        <f t="shared" si="68"/>
        <v xml:space="preserve"> 36" Slotted Drain Type B</v>
      </c>
      <c r="C2188" s="57" t="str">
        <f t="shared" si="69"/>
        <v>3346.1204</v>
      </c>
      <c r="D2188" s="58" t="s">
        <v>694</v>
      </c>
      <c r="E2188" s="57" t="s">
        <v>11</v>
      </c>
      <c r="F2188" s="57" t="s">
        <v>2311</v>
      </c>
    </row>
    <row r="2189" spans="1:6" x14ac:dyDescent="0.25">
      <c r="A2189" s="57" t="s">
        <v>2325</v>
      </c>
      <c r="B2189" s="58" t="str">
        <f t="shared" si="68"/>
        <v xml:space="preserve"> 12" Slotted Drain Outfall</v>
      </c>
      <c r="C2189" s="57" t="str">
        <f t="shared" si="69"/>
        <v>3346.2001</v>
      </c>
      <c r="D2189" s="58" t="s">
        <v>694</v>
      </c>
      <c r="E2189" s="57" t="s">
        <v>11</v>
      </c>
      <c r="F2189" s="57" t="s">
        <v>2311</v>
      </c>
    </row>
    <row r="2190" spans="1:6" x14ac:dyDescent="0.25">
      <c r="A2190" s="57" t="s">
        <v>2326</v>
      </c>
      <c r="B2190" s="58" t="str">
        <f t="shared" si="68"/>
        <v xml:space="preserve"> 15" Slotted Drain Outfall</v>
      </c>
      <c r="C2190" s="57" t="str">
        <f t="shared" si="69"/>
        <v>3346.2002</v>
      </c>
      <c r="D2190" s="58" t="s">
        <v>694</v>
      </c>
      <c r="E2190" s="57" t="s">
        <v>11</v>
      </c>
      <c r="F2190" s="57" t="s">
        <v>2311</v>
      </c>
    </row>
    <row r="2191" spans="1:6" x14ac:dyDescent="0.25">
      <c r="A2191" s="57" t="s">
        <v>2327</v>
      </c>
      <c r="B2191" s="58" t="str">
        <f t="shared" si="68"/>
        <v xml:space="preserve"> 18" Slotted Drain Outfall</v>
      </c>
      <c r="C2191" s="57" t="str">
        <f t="shared" si="69"/>
        <v>3346.2003</v>
      </c>
      <c r="D2191" s="58" t="s">
        <v>694</v>
      </c>
      <c r="E2191" s="57" t="s">
        <v>11</v>
      </c>
      <c r="F2191" s="57" t="s">
        <v>2311</v>
      </c>
    </row>
    <row r="2192" spans="1:6" x14ac:dyDescent="0.25">
      <c r="A2192" s="57" t="s">
        <v>2328</v>
      </c>
      <c r="B2192" s="58" t="str">
        <f t="shared" si="68"/>
        <v xml:space="preserve"> 21" Slotted Drain Outfall</v>
      </c>
      <c r="C2192" s="57" t="str">
        <f t="shared" si="69"/>
        <v>3346.2004</v>
      </c>
      <c r="D2192" s="58" t="s">
        <v>694</v>
      </c>
      <c r="E2192" s="57" t="s">
        <v>11</v>
      </c>
      <c r="F2192" s="57" t="s">
        <v>2311</v>
      </c>
    </row>
    <row r="2193" spans="1:6" x14ac:dyDescent="0.25">
      <c r="A2193" s="57" t="s">
        <v>2329</v>
      </c>
      <c r="B2193" s="58" t="str">
        <f t="shared" si="68"/>
        <v xml:space="preserve"> 24" Slotted Drain Outfall</v>
      </c>
      <c r="C2193" s="57" t="str">
        <f t="shared" si="69"/>
        <v>3346.2005</v>
      </c>
      <c r="D2193" s="58" t="s">
        <v>694</v>
      </c>
      <c r="E2193" s="57" t="s">
        <v>11</v>
      </c>
      <c r="F2193" s="57" t="s">
        <v>2311</v>
      </c>
    </row>
    <row r="2194" spans="1:6" x14ac:dyDescent="0.25">
      <c r="A2194" s="57" t="s">
        <v>2330</v>
      </c>
      <c r="B2194" s="58" t="str">
        <f t="shared" si="68"/>
        <v xml:space="preserve"> 30" Slotted Drain Outfall</v>
      </c>
      <c r="C2194" s="57" t="str">
        <f t="shared" si="69"/>
        <v>3346.2006</v>
      </c>
      <c r="D2194" s="58" t="s">
        <v>694</v>
      </c>
      <c r="E2194" s="57" t="s">
        <v>11</v>
      </c>
      <c r="F2194" s="57" t="s">
        <v>2311</v>
      </c>
    </row>
    <row r="2195" spans="1:6" x14ac:dyDescent="0.25">
      <c r="A2195" s="57" t="s">
        <v>2331</v>
      </c>
      <c r="B2195" s="58" t="str">
        <f t="shared" si="68"/>
        <v xml:space="preserve"> 36" Slotted Drain Outfall</v>
      </c>
      <c r="C2195" s="57" t="str">
        <f t="shared" si="69"/>
        <v>3346.2007</v>
      </c>
      <c r="D2195" s="58" t="s">
        <v>694</v>
      </c>
      <c r="E2195" s="57" t="s">
        <v>11</v>
      </c>
      <c r="F2195" s="57" t="s">
        <v>2311</v>
      </c>
    </row>
    <row r="2196" spans="1:6" x14ac:dyDescent="0.25">
      <c r="A2196" s="57" t="s">
        <v>2332</v>
      </c>
      <c r="B2196" s="58" t="str">
        <f t="shared" si="68"/>
        <v xml:space="preserve"> 6" Trench Drain</v>
      </c>
      <c r="C2196" s="57" t="str">
        <f t="shared" si="69"/>
        <v>3346.3001</v>
      </c>
      <c r="D2196" s="58" t="s">
        <v>694</v>
      </c>
      <c r="E2196" s="57" t="s">
        <v>11</v>
      </c>
      <c r="F2196" s="57" t="s">
        <v>2333</v>
      </c>
    </row>
    <row r="2197" spans="1:6" x14ac:dyDescent="0.25">
      <c r="A2197" s="57" t="s">
        <v>2334</v>
      </c>
      <c r="B2197" s="58" t="str">
        <f t="shared" si="68"/>
        <v xml:space="preserve"> 8" Trench Drain</v>
      </c>
      <c r="C2197" s="57" t="str">
        <f t="shared" si="69"/>
        <v>3346.3002</v>
      </c>
      <c r="D2197" s="58" t="s">
        <v>694</v>
      </c>
      <c r="E2197" s="57" t="s">
        <v>11</v>
      </c>
      <c r="F2197" s="57" t="s">
        <v>2333</v>
      </c>
    </row>
    <row r="2198" spans="1:6" x14ac:dyDescent="0.25">
      <c r="A2198" s="57" t="s">
        <v>2335</v>
      </c>
      <c r="B2198" s="58" t="str">
        <f t="shared" si="68"/>
        <v xml:space="preserve"> 12" Trench Drain</v>
      </c>
      <c r="C2198" s="57" t="str">
        <f t="shared" si="69"/>
        <v>3346.3003</v>
      </c>
      <c r="D2198" s="58" t="s">
        <v>694</v>
      </c>
      <c r="E2198" s="57" t="s">
        <v>11</v>
      </c>
      <c r="F2198" s="57" t="s">
        <v>2333</v>
      </c>
    </row>
    <row r="2199" spans="1:6" x14ac:dyDescent="0.25">
      <c r="A2199" s="57" t="s">
        <v>2336</v>
      </c>
      <c r="B2199" s="58" t="str">
        <f t="shared" si="68"/>
        <v xml:space="preserve"> 18" Trench Drain</v>
      </c>
      <c r="C2199" s="57" t="str">
        <f t="shared" si="69"/>
        <v>3346.3004</v>
      </c>
      <c r="D2199" s="58" t="s">
        <v>694</v>
      </c>
      <c r="E2199" s="57" t="s">
        <v>11</v>
      </c>
      <c r="F2199" s="57" t="s">
        <v>2333</v>
      </c>
    </row>
    <row r="2200" spans="1:6" x14ac:dyDescent="0.25">
      <c r="A2200" s="57" t="s">
        <v>2337</v>
      </c>
      <c r="B2200" s="58" t="str">
        <f t="shared" si="68"/>
        <v xml:space="preserve"> 24" Trench Drain</v>
      </c>
      <c r="C2200" s="57" t="str">
        <f t="shared" si="69"/>
        <v>3346.3005</v>
      </c>
      <c r="D2200" s="58" t="s">
        <v>694</v>
      </c>
      <c r="E2200" s="57" t="s">
        <v>11</v>
      </c>
      <c r="F2200" s="57" t="s">
        <v>2333</v>
      </c>
    </row>
    <row r="2201" spans="1:6" x14ac:dyDescent="0.25">
      <c r="A2201" s="57" t="s">
        <v>2338</v>
      </c>
      <c r="B2201" s="58" t="str">
        <f t="shared" si="68"/>
        <v xml:space="preserve"> 4' Storm Junction Box</v>
      </c>
      <c r="C2201" s="57" t="str">
        <f t="shared" si="69"/>
        <v>3349.0001</v>
      </c>
      <c r="D2201" s="58" t="s">
        <v>694</v>
      </c>
      <c r="E2201" s="57" t="s">
        <v>15</v>
      </c>
      <c r="F2201" s="57" t="s">
        <v>14</v>
      </c>
    </row>
    <row r="2202" spans="1:6" x14ac:dyDescent="0.25">
      <c r="A2202" s="57" t="s">
        <v>2339</v>
      </c>
      <c r="B2202" s="58" t="str">
        <f t="shared" si="68"/>
        <v xml:space="preserve"> 5' Storm Junction Box</v>
      </c>
      <c r="C2202" s="57" t="str">
        <f t="shared" si="69"/>
        <v>3349.0002</v>
      </c>
      <c r="D2202" s="58" t="s">
        <v>694</v>
      </c>
      <c r="E2202" s="57" t="s">
        <v>15</v>
      </c>
      <c r="F2202" s="57" t="s">
        <v>14</v>
      </c>
    </row>
    <row r="2203" spans="1:6" x14ac:dyDescent="0.25">
      <c r="A2203" s="57" t="s">
        <v>2340</v>
      </c>
      <c r="B2203" s="58" t="str">
        <f t="shared" si="68"/>
        <v xml:space="preserve"> 6' Storm Junction Box</v>
      </c>
      <c r="C2203" s="57" t="str">
        <f t="shared" si="69"/>
        <v>3349.0003</v>
      </c>
      <c r="D2203" s="58" t="s">
        <v>694</v>
      </c>
      <c r="E2203" s="57" t="s">
        <v>15</v>
      </c>
      <c r="F2203" s="57" t="s">
        <v>14</v>
      </c>
    </row>
    <row r="2204" spans="1:6" x14ac:dyDescent="0.25">
      <c r="A2204" s="57" t="s">
        <v>2341</v>
      </c>
      <c r="B2204" s="58" t="str">
        <f t="shared" si="68"/>
        <v xml:space="preserve"> 7' Storm Junction Box</v>
      </c>
      <c r="C2204" s="57" t="str">
        <f t="shared" si="69"/>
        <v>3349.0004</v>
      </c>
      <c r="D2204" s="58" t="s">
        <v>694</v>
      </c>
      <c r="E2204" s="57" t="s">
        <v>15</v>
      </c>
      <c r="F2204" s="57" t="s">
        <v>14</v>
      </c>
    </row>
    <row r="2205" spans="1:6" x14ac:dyDescent="0.25">
      <c r="A2205" s="57" t="s">
        <v>2342</v>
      </c>
      <c r="B2205" s="58" t="str">
        <f t="shared" si="68"/>
        <v xml:space="preserve"> 8' Storm Junction Box</v>
      </c>
      <c r="C2205" s="57" t="str">
        <f t="shared" si="69"/>
        <v>3349.0005</v>
      </c>
      <c r="D2205" s="58" t="s">
        <v>694</v>
      </c>
      <c r="E2205" s="57" t="s">
        <v>15</v>
      </c>
      <c r="F2205" s="57" t="s">
        <v>14</v>
      </c>
    </row>
    <row r="2206" spans="1:6" x14ac:dyDescent="0.25">
      <c r="A2206" s="57" t="s">
        <v>2343</v>
      </c>
      <c r="B2206" s="58" t="str">
        <f t="shared" si="68"/>
        <v xml:space="preserve"> Storm Junction Structure</v>
      </c>
      <c r="C2206" s="57" t="str">
        <f t="shared" si="69"/>
        <v>3349.0006</v>
      </c>
      <c r="D2206" s="58" t="s">
        <v>694</v>
      </c>
      <c r="E2206" s="57" t="s">
        <v>49</v>
      </c>
      <c r="F2206" s="57" t="s">
        <v>14</v>
      </c>
    </row>
    <row r="2207" spans="1:6" x14ac:dyDescent="0.25">
      <c r="A2207" s="57" t="s">
        <v>2344</v>
      </c>
      <c r="B2207" s="58" t="str">
        <f t="shared" si="68"/>
        <v xml:space="preserve"> 3' Round Manhole Riser</v>
      </c>
      <c r="C2207" s="57" t="str">
        <f t="shared" si="69"/>
        <v>3349.0101</v>
      </c>
      <c r="D2207" s="58" t="s">
        <v>694</v>
      </c>
      <c r="E2207" s="57" t="s">
        <v>15</v>
      </c>
      <c r="F2207" s="57" t="s">
        <v>14</v>
      </c>
    </row>
    <row r="2208" spans="1:6" x14ac:dyDescent="0.25">
      <c r="A2208" s="57" t="s">
        <v>2345</v>
      </c>
      <c r="B2208" s="58" t="str">
        <f t="shared" si="68"/>
        <v xml:space="preserve"> 4' Manhole Riser</v>
      </c>
      <c r="C2208" s="57" t="str">
        <f t="shared" si="69"/>
        <v>3349.0102</v>
      </c>
      <c r="D2208" s="58" t="s">
        <v>694</v>
      </c>
      <c r="E2208" s="57" t="s">
        <v>15</v>
      </c>
      <c r="F2208" s="57" t="s">
        <v>14</v>
      </c>
    </row>
    <row r="2209" spans="1:6" x14ac:dyDescent="0.25">
      <c r="A2209" s="57" t="s">
        <v>2346</v>
      </c>
      <c r="B2209" s="58" t="str">
        <f t="shared" si="68"/>
        <v xml:space="preserve"> 5' Manhole Riser</v>
      </c>
      <c r="C2209" s="57" t="str">
        <f t="shared" si="69"/>
        <v>3349.0103</v>
      </c>
      <c r="D2209" s="58" t="s">
        <v>694</v>
      </c>
      <c r="E2209" s="57" t="s">
        <v>15</v>
      </c>
      <c r="F2209" s="57" t="s">
        <v>14</v>
      </c>
    </row>
    <row r="2210" spans="1:6" x14ac:dyDescent="0.25">
      <c r="A2210" s="57" t="s">
        <v>2347</v>
      </c>
      <c r="B2210" s="58" t="str">
        <f t="shared" si="68"/>
        <v xml:space="preserve"> 4' Stacked Manhole</v>
      </c>
      <c r="C2210" s="57" t="str">
        <f t="shared" si="69"/>
        <v>3349.0104</v>
      </c>
      <c r="D2210" s="58" t="s">
        <v>694</v>
      </c>
      <c r="E2210" s="57" t="s">
        <v>15</v>
      </c>
      <c r="F2210" s="57" t="s">
        <v>14</v>
      </c>
    </row>
    <row r="2211" spans="1:6" x14ac:dyDescent="0.25">
      <c r="A2211" s="57" t="s">
        <v>2348</v>
      </c>
      <c r="B2211" s="58" t="str">
        <f t="shared" si="68"/>
        <v xml:space="preserve"> 5-Sided Manhole</v>
      </c>
      <c r="C2211" s="57" t="str">
        <f t="shared" si="69"/>
        <v>3349.0105</v>
      </c>
      <c r="D2211" s="58" t="s">
        <v>694</v>
      </c>
      <c r="E2211" s="57" t="s">
        <v>15</v>
      </c>
      <c r="F2211" s="57" t="s">
        <v>14</v>
      </c>
    </row>
    <row r="2212" spans="1:6" x14ac:dyDescent="0.25">
      <c r="A2212" s="57" t="s">
        <v>2349</v>
      </c>
      <c r="B2212" s="58" t="str">
        <f t="shared" si="68"/>
        <v xml:space="preserve"> Manhole Steps</v>
      </c>
      <c r="C2212" s="57" t="str">
        <f t="shared" si="69"/>
        <v>3349.0106</v>
      </c>
      <c r="D2212" s="58" t="s">
        <v>694</v>
      </c>
      <c r="E2212" s="57" t="s">
        <v>15</v>
      </c>
      <c r="F2212" s="57" t="s">
        <v>14</v>
      </c>
    </row>
    <row r="2213" spans="1:6" x14ac:dyDescent="0.25">
      <c r="A2213" s="57" t="s">
        <v>2350</v>
      </c>
      <c r="B2213" s="58" t="str">
        <f t="shared" si="68"/>
        <v xml:space="preserve"> Headwall, Box Culvert</v>
      </c>
      <c r="C2213" s="57" t="str">
        <f t="shared" si="69"/>
        <v>3349.1000</v>
      </c>
      <c r="D2213" s="58" t="s">
        <v>694</v>
      </c>
      <c r="E2213" s="57" t="s">
        <v>41</v>
      </c>
      <c r="F2213" s="57" t="s">
        <v>2351</v>
      </c>
    </row>
    <row r="2214" spans="1:6" x14ac:dyDescent="0.25">
      <c r="A2214" s="57" t="s">
        <v>2352</v>
      </c>
      <c r="B2214" s="58" t="str">
        <f t="shared" si="68"/>
        <v xml:space="preserve"> 18" Flared Headwall, 1 pipe</v>
      </c>
      <c r="C2214" s="57" t="str">
        <f t="shared" si="69"/>
        <v>3349.1001</v>
      </c>
      <c r="D2214" s="58" t="s">
        <v>694</v>
      </c>
      <c r="E2214" s="57" t="s">
        <v>15</v>
      </c>
      <c r="F2214" s="57" t="s">
        <v>2351</v>
      </c>
    </row>
    <row r="2215" spans="1:6" x14ac:dyDescent="0.25">
      <c r="A2215" s="57" t="s">
        <v>2353</v>
      </c>
      <c r="B2215" s="58" t="str">
        <f t="shared" si="68"/>
        <v xml:space="preserve"> 21" Flared Headwall, 1 pipe</v>
      </c>
      <c r="C2215" s="57" t="str">
        <f t="shared" si="69"/>
        <v>3349.1002</v>
      </c>
      <c r="D2215" s="58" t="s">
        <v>694</v>
      </c>
      <c r="E2215" s="57" t="s">
        <v>15</v>
      </c>
      <c r="F2215" s="57" t="s">
        <v>2351</v>
      </c>
    </row>
    <row r="2216" spans="1:6" x14ac:dyDescent="0.25">
      <c r="A2216" s="57" t="s">
        <v>2354</v>
      </c>
      <c r="B2216" s="58" t="str">
        <f t="shared" si="68"/>
        <v xml:space="preserve"> 24" Flared Headwall, 1 pipe</v>
      </c>
      <c r="C2216" s="57" t="str">
        <f t="shared" si="69"/>
        <v>3349.1003</v>
      </c>
      <c r="D2216" s="58" t="s">
        <v>694</v>
      </c>
      <c r="E2216" s="57" t="s">
        <v>15</v>
      </c>
      <c r="F2216" s="57" t="s">
        <v>2351</v>
      </c>
    </row>
    <row r="2217" spans="1:6" x14ac:dyDescent="0.25">
      <c r="A2217" s="57" t="s">
        <v>2355</v>
      </c>
      <c r="B2217" s="58" t="str">
        <f t="shared" si="68"/>
        <v xml:space="preserve"> 27" Flared Headwall, 1 pipe</v>
      </c>
      <c r="C2217" s="57" t="str">
        <f t="shared" si="69"/>
        <v>3349.1004</v>
      </c>
      <c r="D2217" s="58" t="s">
        <v>694</v>
      </c>
      <c r="E2217" s="57" t="s">
        <v>15</v>
      </c>
      <c r="F2217" s="57" t="s">
        <v>2351</v>
      </c>
    </row>
    <row r="2218" spans="1:6" x14ac:dyDescent="0.25">
      <c r="A2218" s="57" t="s">
        <v>2356</v>
      </c>
      <c r="B2218" s="58" t="str">
        <f t="shared" si="68"/>
        <v xml:space="preserve"> 30" Flared Headwall, 1 pipe</v>
      </c>
      <c r="C2218" s="57" t="str">
        <f t="shared" si="69"/>
        <v>3349.1005</v>
      </c>
      <c r="D2218" s="58" t="s">
        <v>694</v>
      </c>
      <c r="E2218" s="57" t="s">
        <v>15</v>
      </c>
      <c r="F2218" s="57" t="s">
        <v>2351</v>
      </c>
    </row>
    <row r="2219" spans="1:6" x14ac:dyDescent="0.25">
      <c r="A2219" s="57" t="s">
        <v>2357</v>
      </c>
      <c r="B2219" s="58" t="str">
        <f t="shared" si="68"/>
        <v xml:space="preserve"> 33" Flared Headwall, 1 pipe</v>
      </c>
      <c r="C2219" s="57" t="str">
        <f t="shared" si="69"/>
        <v>3349.1006</v>
      </c>
      <c r="D2219" s="58" t="s">
        <v>694</v>
      </c>
      <c r="E2219" s="57" t="s">
        <v>15</v>
      </c>
      <c r="F2219" s="57" t="s">
        <v>2351</v>
      </c>
    </row>
    <row r="2220" spans="1:6" x14ac:dyDescent="0.25">
      <c r="A2220" s="57" t="s">
        <v>2358</v>
      </c>
      <c r="B2220" s="58" t="str">
        <f t="shared" si="68"/>
        <v xml:space="preserve"> 36" Flared Headwall, 1 pipe</v>
      </c>
      <c r="C2220" s="57" t="str">
        <f t="shared" si="69"/>
        <v>3349.1007</v>
      </c>
      <c r="D2220" s="58" t="s">
        <v>694</v>
      </c>
      <c r="E2220" s="57" t="s">
        <v>15</v>
      </c>
      <c r="F2220" s="57" t="s">
        <v>2351</v>
      </c>
    </row>
    <row r="2221" spans="1:6" x14ac:dyDescent="0.25">
      <c r="A2221" s="57" t="s">
        <v>2359</v>
      </c>
      <c r="B2221" s="58" t="str">
        <f t="shared" si="68"/>
        <v xml:space="preserve"> 39" Flared Headwall, 1 pipe</v>
      </c>
      <c r="C2221" s="57" t="str">
        <f t="shared" si="69"/>
        <v>3349.1008</v>
      </c>
      <c r="D2221" s="58" t="s">
        <v>694</v>
      </c>
      <c r="E2221" s="57" t="s">
        <v>15</v>
      </c>
      <c r="F2221" s="57" t="s">
        <v>2351</v>
      </c>
    </row>
    <row r="2222" spans="1:6" x14ac:dyDescent="0.25">
      <c r="A2222" s="57" t="s">
        <v>2360</v>
      </c>
      <c r="B2222" s="58" t="str">
        <f t="shared" si="68"/>
        <v xml:space="preserve"> 42" Flared Headwall, 1 pipe</v>
      </c>
      <c r="C2222" s="57" t="str">
        <f t="shared" si="69"/>
        <v>3349.1009</v>
      </c>
      <c r="D2222" s="58" t="s">
        <v>694</v>
      </c>
      <c r="E2222" s="57" t="s">
        <v>15</v>
      </c>
      <c r="F2222" s="57" t="s">
        <v>2351</v>
      </c>
    </row>
    <row r="2223" spans="1:6" x14ac:dyDescent="0.25">
      <c r="A2223" s="57" t="s">
        <v>2361</v>
      </c>
      <c r="B2223" s="58" t="str">
        <f t="shared" si="68"/>
        <v xml:space="preserve"> 45" Flared Headwall, 1 pipe</v>
      </c>
      <c r="C2223" s="57" t="str">
        <f t="shared" si="69"/>
        <v>3349.1010</v>
      </c>
      <c r="D2223" s="58" t="s">
        <v>694</v>
      </c>
      <c r="E2223" s="57" t="s">
        <v>15</v>
      </c>
      <c r="F2223" s="57" t="s">
        <v>2351</v>
      </c>
    </row>
    <row r="2224" spans="1:6" x14ac:dyDescent="0.25">
      <c r="A2224" s="57" t="s">
        <v>2362</v>
      </c>
      <c r="B2224" s="58" t="str">
        <f t="shared" si="68"/>
        <v xml:space="preserve"> 48" Flared Headwall, 1 pipe</v>
      </c>
      <c r="C2224" s="57" t="str">
        <f t="shared" si="69"/>
        <v>3349.1011</v>
      </c>
      <c r="D2224" s="58" t="s">
        <v>694</v>
      </c>
      <c r="E2224" s="57" t="s">
        <v>15</v>
      </c>
      <c r="F2224" s="57" t="s">
        <v>2351</v>
      </c>
    </row>
    <row r="2225" spans="1:6" x14ac:dyDescent="0.25">
      <c r="A2225" s="57" t="s">
        <v>2363</v>
      </c>
      <c r="B2225" s="58" t="str">
        <f t="shared" si="68"/>
        <v xml:space="preserve"> 54" Flared Headwall, 1 pipe</v>
      </c>
      <c r="C2225" s="57" t="str">
        <f t="shared" si="69"/>
        <v>3349.1012</v>
      </c>
      <c r="D2225" s="58" t="s">
        <v>694</v>
      </c>
      <c r="E2225" s="57" t="s">
        <v>15</v>
      </c>
      <c r="F2225" s="57" t="s">
        <v>2351</v>
      </c>
    </row>
    <row r="2226" spans="1:6" x14ac:dyDescent="0.25">
      <c r="A2226" s="57" t="s">
        <v>2364</v>
      </c>
      <c r="B2226" s="58" t="str">
        <f t="shared" si="68"/>
        <v xml:space="preserve"> 60" Flared Headwall, 1 pipe</v>
      </c>
      <c r="C2226" s="57" t="str">
        <f t="shared" si="69"/>
        <v>3349.1013</v>
      </c>
      <c r="D2226" s="58" t="s">
        <v>694</v>
      </c>
      <c r="E2226" s="57" t="s">
        <v>15</v>
      </c>
      <c r="F2226" s="57" t="s">
        <v>2351</v>
      </c>
    </row>
    <row r="2227" spans="1:6" x14ac:dyDescent="0.25">
      <c r="A2227" s="57" t="s">
        <v>2365</v>
      </c>
      <c r="B2227" s="58" t="str">
        <f t="shared" si="68"/>
        <v xml:space="preserve"> 66" Flared Headwall, 1 pipe</v>
      </c>
      <c r="C2227" s="57" t="str">
        <f t="shared" si="69"/>
        <v>3349.1014</v>
      </c>
      <c r="D2227" s="58" t="s">
        <v>694</v>
      </c>
      <c r="E2227" s="57" t="s">
        <v>15</v>
      </c>
      <c r="F2227" s="57" t="s">
        <v>2351</v>
      </c>
    </row>
    <row r="2228" spans="1:6" x14ac:dyDescent="0.25">
      <c r="A2228" s="57" t="s">
        <v>2366</v>
      </c>
      <c r="B2228" s="58" t="str">
        <f t="shared" si="68"/>
        <v xml:space="preserve"> 72" Flared Headwall, 1 pipe</v>
      </c>
      <c r="C2228" s="57" t="str">
        <f t="shared" si="69"/>
        <v>3349.1015</v>
      </c>
      <c r="D2228" s="58" t="s">
        <v>694</v>
      </c>
      <c r="E2228" s="57" t="s">
        <v>15</v>
      </c>
      <c r="F2228" s="57" t="s">
        <v>2351</v>
      </c>
    </row>
    <row r="2229" spans="1:6" x14ac:dyDescent="0.25">
      <c r="A2229" s="57" t="s">
        <v>2367</v>
      </c>
      <c r="B2229" s="58" t="str">
        <f t="shared" si="68"/>
        <v xml:space="preserve"> 18" Flared Headwall, 2 pipes</v>
      </c>
      <c r="C2229" s="57" t="str">
        <f t="shared" si="69"/>
        <v>3349.1101</v>
      </c>
      <c r="D2229" s="58" t="s">
        <v>694</v>
      </c>
      <c r="E2229" s="57" t="s">
        <v>15</v>
      </c>
      <c r="F2229" s="57" t="s">
        <v>2351</v>
      </c>
    </row>
    <row r="2230" spans="1:6" x14ac:dyDescent="0.25">
      <c r="A2230" s="57" t="s">
        <v>2368</v>
      </c>
      <c r="B2230" s="58" t="str">
        <f t="shared" si="68"/>
        <v xml:space="preserve"> 21" Flared Headwall, 2 pipes</v>
      </c>
      <c r="C2230" s="57" t="str">
        <f t="shared" si="69"/>
        <v>3349.1102</v>
      </c>
      <c r="D2230" s="58" t="s">
        <v>694</v>
      </c>
      <c r="E2230" s="57" t="s">
        <v>15</v>
      </c>
      <c r="F2230" s="57" t="s">
        <v>2351</v>
      </c>
    </row>
    <row r="2231" spans="1:6" x14ac:dyDescent="0.25">
      <c r="A2231" s="57" t="s">
        <v>2369</v>
      </c>
      <c r="B2231" s="58" t="str">
        <f t="shared" si="68"/>
        <v xml:space="preserve"> 24" Flared Headwall, 2 pipes</v>
      </c>
      <c r="C2231" s="57" t="str">
        <f t="shared" si="69"/>
        <v>3349.1103</v>
      </c>
      <c r="D2231" s="58" t="s">
        <v>694</v>
      </c>
      <c r="E2231" s="57" t="s">
        <v>15</v>
      </c>
      <c r="F2231" s="57" t="s">
        <v>2351</v>
      </c>
    </row>
    <row r="2232" spans="1:6" x14ac:dyDescent="0.25">
      <c r="A2232" s="57" t="s">
        <v>2370</v>
      </c>
      <c r="B2232" s="58" t="str">
        <f t="shared" si="68"/>
        <v xml:space="preserve"> 27" Flared Headwall, 2 pipes</v>
      </c>
      <c r="C2232" s="57" t="str">
        <f t="shared" si="69"/>
        <v>3349.1104</v>
      </c>
      <c r="D2232" s="58" t="s">
        <v>694</v>
      </c>
      <c r="E2232" s="57" t="s">
        <v>15</v>
      </c>
      <c r="F2232" s="57" t="s">
        <v>2351</v>
      </c>
    </row>
    <row r="2233" spans="1:6" x14ac:dyDescent="0.25">
      <c r="A2233" s="57" t="s">
        <v>2371</v>
      </c>
      <c r="B2233" s="58" t="str">
        <f t="shared" si="68"/>
        <v xml:space="preserve"> 30" Flared Headwall, 2 pipes</v>
      </c>
      <c r="C2233" s="57" t="str">
        <f t="shared" si="69"/>
        <v>3349.1105</v>
      </c>
      <c r="D2233" s="58" t="s">
        <v>694</v>
      </c>
      <c r="E2233" s="57" t="s">
        <v>15</v>
      </c>
      <c r="F2233" s="57" t="s">
        <v>2351</v>
      </c>
    </row>
    <row r="2234" spans="1:6" x14ac:dyDescent="0.25">
      <c r="A2234" s="57" t="s">
        <v>2372</v>
      </c>
      <c r="B2234" s="58" t="str">
        <f t="shared" si="68"/>
        <v xml:space="preserve"> 33" Flared Headwall, 2 pipes</v>
      </c>
      <c r="C2234" s="57" t="str">
        <f t="shared" si="69"/>
        <v>3349.1106</v>
      </c>
      <c r="D2234" s="58" t="s">
        <v>694</v>
      </c>
      <c r="E2234" s="57" t="s">
        <v>15</v>
      </c>
      <c r="F2234" s="57" t="s">
        <v>2351</v>
      </c>
    </row>
    <row r="2235" spans="1:6" x14ac:dyDescent="0.25">
      <c r="A2235" s="57" t="s">
        <v>2373</v>
      </c>
      <c r="B2235" s="58" t="str">
        <f t="shared" si="68"/>
        <v xml:space="preserve"> 36" Flared Headwall, 2 pipes</v>
      </c>
      <c r="C2235" s="57" t="str">
        <f t="shared" si="69"/>
        <v>3349.1107</v>
      </c>
      <c r="D2235" s="58" t="s">
        <v>694</v>
      </c>
      <c r="E2235" s="57" t="s">
        <v>15</v>
      </c>
      <c r="F2235" s="57" t="s">
        <v>2351</v>
      </c>
    </row>
    <row r="2236" spans="1:6" x14ac:dyDescent="0.25">
      <c r="A2236" s="57" t="s">
        <v>2374</v>
      </c>
      <c r="B2236" s="58" t="str">
        <f t="shared" si="68"/>
        <v xml:space="preserve"> 39" Flared Headwall, 2 pipes</v>
      </c>
      <c r="C2236" s="57" t="str">
        <f t="shared" si="69"/>
        <v>3349.1108</v>
      </c>
      <c r="D2236" s="58" t="s">
        <v>694</v>
      </c>
      <c r="E2236" s="57" t="s">
        <v>15</v>
      </c>
      <c r="F2236" s="57" t="s">
        <v>2351</v>
      </c>
    </row>
    <row r="2237" spans="1:6" x14ac:dyDescent="0.25">
      <c r="A2237" s="57" t="s">
        <v>2375</v>
      </c>
      <c r="B2237" s="58" t="str">
        <f t="shared" si="68"/>
        <v xml:space="preserve"> 42" Flared Headwall, 2 pipes</v>
      </c>
      <c r="C2237" s="57" t="str">
        <f t="shared" si="69"/>
        <v>3349.1109</v>
      </c>
      <c r="D2237" s="58" t="s">
        <v>694</v>
      </c>
      <c r="E2237" s="57" t="s">
        <v>15</v>
      </c>
      <c r="F2237" s="57" t="s">
        <v>2351</v>
      </c>
    </row>
    <row r="2238" spans="1:6" x14ac:dyDescent="0.25">
      <c r="A2238" s="57" t="s">
        <v>2376</v>
      </c>
      <c r="B2238" s="58" t="str">
        <f t="shared" si="68"/>
        <v xml:space="preserve"> 45" Flared Headwall, 2 pipes</v>
      </c>
      <c r="C2238" s="57" t="str">
        <f t="shared" si="69"/>
        <v>3349.1110</v>
      </c>
      <c r="D2238" s="58" t="s">
        <v>694</v>
      </c>
      <c r="E2238" s="57" t="s">
        <v>15</v>
      </c>
      <c r="F2238" s="57" t="s">
        <v>2351</v>
      </c>
    </row>
    <row r="2239" spans="1:6" x14ac:dyDescent="0.25">
      <c r="A2239" s="57" t="s">
        <v>2377</v>
      </c>
      <c r="B2239" s="58" t="str">
        <f t="shared" si="68"/>
        <v xml:space="preserve"> 48" Flared Headwall, 2 pipes</v>
      </c>
      <c r="C2239" s="57" t="str">
        <f t="shared" si="69"/>
        <v>3349.1111</v>
      </c>
      <c r="D2239" s="58" t="s">
        <v>694</v>
      </c>
      <c r="E2239" s="57" t="s">
        <v>15</v>
      </c>
      <c r="F2239" s="57" t="s">
        <v>2351</v>
      </c>
    </row>
    <row r="2240" spans="1:6" x14ac:dyDescent="0.25">
      <c r="A2240" s="57" t="s">
        <v>2378</v>
      </c>
      <c r="B2240" s="58" t="str">
        <f t="shared" si="68"/>
        <v xml:space="preserve"> 54" Flared Headwall, 2 pipes</v>
      </c>
      <c r="C2240" s="57" t="str">
        <f t="shared" si="69"/>
        <v>3349.1112</v>
      </c>
      <c r="D2240" s="58" t="s">
        <v>694</v>
      </c>
      <c r="E2240" s="57" t="s">
        <v>15</v>
      </c>
      <c r="F2240" s="57" t="s">
        <v>2351</v>
      </c>
    </row>
    <row r="2241" spans="1:6" x14ac:dyDescent="0.25">
      <c r="A2241" s="57" t="s">
        <v>2379</v>
      </c>
      <c r="B2241" s="58" t="str">
        <f t="shared" si="68"/>
        <v xml:space="preserve"> 60" Flared Headwall, 2 pipes</v>
      </c>
      <c r="C2241" s="57" t="str">
        <f t="shared" si="69"/>
        <v>3349.1113</v>
      </c>
      <c r="D2241" s="58" t="s">
        <v>694</v>
      </c>
      <c r="E2241" s="57" t="s">
        <v>15</v>
      </c>
      <c r="F2241" s="57" t="s">
        <v>2351</v>
      </c>
    </row>
    <row r="2242" spans="1:6" x14ac:dyDescent="0.25">
      <c r="A2242" s="57" t="s">
        <v>2380</v>
      </c>
      <c r="B2242" s="58" t="str">
        <f t="shared" si="68"/>
        <v xml:space="preserve"> 66" Flared Headwall, 2 pipes</v>
      </c>
      <c r="C2242" s="57" t="str">
        <f t="shared" si="69"/>
        <v>3349.1114</v>
      </c>
      <c r="D2242" s="58" t="s">
        <v>694</v>
      </c>
      <c r="E2242" s="57" t="s">
        <v>15</v>
      </c>
      <c r="F2242" s="57" t="s">
        <v>2351</v>
      </c>
    </row>
    <row r="2243" spans="1:6" x14ac:dyDescent="0.25">
      <c r="A2243" s="57" t="s">
        <v>2381</v>
      </c>
      <c r="B2243" s="58" t="str">
        <f t="shared" ref="B2243:B2306" si="70">RIGHT(A2243,LEN(A2243)-FIND(" ",A2243))</f>
        <v xml:space="preserve"> 72" Flared Headwall, 2 pipes</v>
      </c>
      <c r="C2243" s="57" t="str">
        <f t="shared" ref="C2243:C2306" si="71">LEFT(A2243,9)</f>
        <v>3349.1115</v>
      </c>
      <c r="D2243" s="58" t="s">
        <v>694</v>
      </c>
      <c r="E2243" s="57" t="s">
        <v>15</v>
      </c>
      <c r="F2243" s="57" t="s">
        <v>2351</v>
      </c>
    </row>
    <row r="2244" spans="1:6" x14ac:dyDescent="0.25">
      <c r="A2244" s="57" t="s">
        <v>2382</v>
      </c>
      <c r="B2244" s="58" t="str">
        <f t="shared" si="70"/>
        <v xml:space="preserve"> 18" Flared Headwall, 3 pipes</v>
      </c>
      <c r="C2244" s="57" t="str">
        <f t="shared" si="71"/>
        <v>3349.1201</v>
      </c>
      <c r="D2244" s="58" t="s">
        <v>694</v>
      </c>
      <c r="E2244" s="57" t="s">
        <v>15</v>
      </c>
      <c r="F2244" s="57" t="s">
        <v>2351</v>
      </c>
    </row>
    <row r="2245" spans="1:6" x14ac:dyDescent="0.25">
      <c r="A2245" s="57" t="s">
        <v>2383</v>
      </c>
      <c r="B2245" s="58" t="str">
        <f t="shared" si="70"/>
        <v xml:space="preserve"> 21" Flared Headwall, 3 pipes</v>
      </c>
      <c r="C2245" s="57" t="str">
        <f t="shared" si="71"/>
        <v>3349.1202</v>
      </c>
      <c r="D2245" s="58" t="s">
        <v>694</v>
      </c>
      <c r="E2245" s="57" t="s">
        <v>15</v>
      </c>
      <c r="F2245" s="57" t="s">
        <v>2351</v>
      </c>
    </row>
    <row r="2246" spans="1:6" x14ac:dyDescent="0.25">
      <c r="A2246" s="57" t="s">
        <v>2384</v>
      </c>
      <c r="B2246" s="58" t="str">
        <f t="shared" si="70"/>
        <v xml:space="preserve"> 24" Flared Headwall, 3 pipes</v>
      </c>
      <c r="C2246" s="57" t="str">
        <f t="shared" si="71"/>
        <v>3349.1203</v>
      </c>
      <c r="D2246" s="58" t="s">
        <v>694</v>
      </c>
      <c r="E2246" s="57" t="s">
        <v>15</v>
      </c>
      <c r="F2246" s="57" t="s">
        <v>2351</v>
      </c>
    </row>
    <row r="2247" spans="1:6" x14ac:dyDescent="0.25">
      <c r="A2247" s="57" t="s">
        <v>2385</v>
      </c>
      <c r="B2247" s="58" t="str">
        <f t="shared" si="70"/>
        <v xml:space="preserve"> 27" Flared Headwall, 3 pipes</v>
      </c>
      <c r="C2247" s="57" t="str">
        <f t="shared" si="71"/>
        <v>3349.1204</v>
      </c>
      <c r="D2247" s="58" t="s">
        <v>694</v>
      </c>
      <c r="E2247" s="57" t="s">
        <v>15</v>
      </c>
      <c r="F2247" s="57" t="s">
        <v>2351</v>
      </c>
    </row>
    <row r="2248" spans="1:6" x14ac:dyDescent="0.25">
      <c r="A2248" s="57" t="s">
        <v>2386</v>
      </c>
      <c r="B2248" s="58" t="str">
        <f t="shared" si="70"/>
        <v xml:space="preserve"> 30" Flared Headwall, 3 pipes</v>
      </c>
      <c r="C2248" s="57" t="str">
        <f t="shared" si="71"/>
        <v>3349.1205</v>
      </c>
      <c r="D2248" s="58" t="s">
        <v>694</v>
      </c>
      <c r="E2248" s="57" t="s">
        <v>15</v>
      </c>
      <c r="F2248" s="57" t="s">
        <v>2351</v>
      </c>
    </row>
    <row r="2249" spans="1:6" x14ac:dyDescent="0.25">
      <c r="A2249" s="57" t="s">
        <v>2387</v>
      </c>
      <c r="B2249" s="58" t="str">
        <f t="shared" si="70"/>
        <v xml:space="preserve"> 33" Flared Headwall, 3 pipes</v>
      </c>
      <c r="C2249" s="57" t="str">
        <f t="shared" si="71"/>
        <v>3349.1206</v>
      </c>
      <c r="D2249" s="58" t="s">
        <v>694</v>
      </c>
      <c r="E2249" s="57" t="s">
        <v>15</v>
      </c>
      <c r="F2249" s="57" t="s">
        <v>2351</v>
      </c>
    </row>
    <row r="2250" spans="1:6" x14ac:dyDescent="0.25">
      <c r="A2250" s="57" t="s">
        <v>2388</v>
      </c>
      <c r="B2250" s="58" t="str">
        <f t="shared" si="70"/>
        <v xml:space="preserve"> 36" Flared Headwall, 3 pipes</v>
      </c>
      <c r="C2250" s="57" t="str">
        <f t="shared" si="71"/>
        <v>3349.1207</v>
      </c>
      <c r="D2250" s="58" t="s">
        <v>694</v>
      </c>
      <c r="E2250" s="57" t="s">
        <v>15</v>
      </c>
      <c r="F2250" s="57" t="s">
        <v>2351</v>
      </c>
    </row>
    <row r="2251" spans="1:6" x14ac:dyDescent="0.25">
      <c r="A2251" s="57" t="s">
        <v>2389</v>
      </c>
      <c r="B2251" s="58" t="str">
        <f t="shared" si="70"/>
        <v xml:space="preserve"> 39" Flared Headwall, 3 pipes</v>
      </c>
      <c r="C2251" s="57" t="str">
        <f t="shared" si="71"/>
        <v>3349.1208</v>
      </c>
      <c r="D2251" s="58" t="s">
        <v>694</v>
      </c>
      <c r="E2251" s="57" t="s">
        <v>15</v>
      </c>
      <c r="F2251" s="57" t="s">
        <v>2351</v>
      </c>
    </row>
    <row r="2252" spans="1:6" x14ac:dyDescent="0.25">
      <c r="A2252" s="57" t="s">
        <v>2390</v>
      </c>
      <c r="B2252" s="58" t="str">
        <f t="shared" si="70"/>
        <v xml:space="preserve"> 42" Flared Headwall, 3 pipes</v>
      </c>
      <c r="C2252" s="57" t="str">
        <f t="shared" si="71"/>
        <v>3349.1209</v>
      </c>
      <c r="D2252" s="58" t="s">
        <v>694</v>
      </c>
      <c r="E2252" s="57" t="s">
        <v>15</v>
      </c>
      <c r="F2252" s="57" t="s">
        <v>2351</v>
      </c>
    </row>
    <row r="2253" spans="1:6" x14ac:dyDescent="0.25">
      <c r="A2253" s="57" t="s">
        <v>2391</v>
      </c>
      <c r="B2253" s="58" t="str">
        <f t="shared" si="70"/>
        <v xml:space="preserve"> 45" Flared Headwall, 3 pipes</v>
      </c>
      <c r="C2253" s="57" t="str">
        <f t="shared" si="71"/>
        <v>3349.1210</v>
      </c>
      <c r="D2253" s="58" t="s">
        <v>694</v>
      </c>
      <c r="E2253" s="57" t="s">
        <v>15</v>
      </c>
      <c r="F2253" s="57" t="s">
        <v>2351</v>
      </c>
    </row>
    <row r="2254" spans="1:6" x14ac:dyDescent="0.25">
      <c r="A2254" s="57" t="s">
        <v>2392</v>
      </c>
      <c r="B2254" s="58" t="str">
        <f t="shared" si="70"/>
        <v xml:space="preserve"> 48" Flared Headwall, 3 pipes</v>
      </c>
      <c r="C2254" s="57" t="str">
        <f t="shared" si="71"/>
        <v>3349.1211</v>
      </c>
      <c r="D2254" s="58" t="s">
        <v>694</v>
      </c>
      <c r="E2254" s="57" t="s">
        <v>15</v>
      </c>
      <c r="F2254" s="57" t="s">
        <v>2351</v>
      </c>
    </row>
    <row r="2255" spans="1:6" x14ac:dyDescent="0.25">
      <c r="A2255" s="57" t="s">
        <v>2393</v>
      </c>
      <c r="B2255" s="58" t="str">
        <f t="shared" si="70"/>
        <v xml:space="preserve"> 54" Flared Headwall, 3 pipes</v>
      </c>
      <c r="C2255" s="57" t="str">
        <f t="shared" si="71"/>
        <v>3349.1212</v>
      </c>
      <c r="D2255" s="58" t="s">
        <v>694</v>
      </c>
      <c r="E2255" s="57" t="s">
        <v>15</v>
      </c>
      <c r="F2255" s="57" t="s">
        <v>2351</v>
      </c>
    </row>
    <row r="2256" spans="1:6" x14ac:dyDescent="0.25">
      <c r="A2256" s="57" t="s">
        <v>2394</v>
      </c>
      <c r="B2256" s="58" t="str">
        <f t="shared" si="70"/>
        <v xml:space="preserve"> 60" Flared Headwall, 3 pipes</v>
      </c>
      <c r="C2256" s="57" t="str">
        <f t="shared" si="71"/>
        <v>3349.1213</v>
      </c>
      <c r="D2256" s="58" t="s">
        <v>694</v>
      </c>
      <c r="E2256" s="57" t="s">
        <v>15</v>
      </c>
      <c r="F2256" s="57" t="s">
        <v>2351</v>
      </c>
    </row>
    <row r="2257" spans="1:6" x14ac:dyDescent="0.25">
      <c r="A2257" s="57" t="s">
        <v>2395</v>
      </c>
      <c r="B2257" s="58" t="str">
        <f t="shared" si="70"/>
        <v xml:space="preserve"> 66" Flared Headwall, 3 pipes</v>
      </c>
      <c r="C2257" s="57" t="str">
        <f t="shared" si="71"/>
        <v>3349.1214</v>
      </c>
      <c r="D2257" s="58" t="s">
        <v>694</v>
      </c>
      <c r="E2257" s="57" t="s">
        <v>15</v>
      </c>
      <c r="F2257" s="57" t="s">
        <v>2351</v>
      </c>
    </row>
    <row r="2258" spans="1:6" x14ac:dyDescent="0.25">
      <c r="A2258" s="57" t="s">
        <v>2396</v>
      </c>
      <c r="B2258" s="58" t="str">
        <f t="shared" si="70"/>
        <v xml:space="preserve"> 72" Flared Headwall, 3 pipes</v>
      </c>
      <c r="C2258" s="57" t="str">
        <f t="shared" si="71"/>
        <v>3349.1215</v>
      </c>
      <c r="D2258" s="58" t="s">
        <v>694</v>
      </c>
      <c r="E2258" s="57" t="s">
        <v>15</v>
      </c>
      <c r="F2258" s="57" t="s">
        <v>2351</v>
      </c>
    </row>
    <row r="2259" spans="1:6" x14ac:dyDescent="0.25">
      <c r="A2259" s="57" t="s">
        <v>2397</v>
      </c>
      <c r="B2259" s="58" t="str">
        <f t="shared" si="70"/>
        <v xml:space="preserve"> 18" Parallel Headwall, 1 pipe</v>
      </c>
      <c r="C2259" s="57" t="str">
        <f t="shared" si="71"/>
        <v>3349.2001</v>
      </c>
      <c r="D2259" s="58" t="s">
        <v>694</v>
      </c>
      <c r="E2259" s="57" t="s">
        <v>15</v>
      </c>
      <c r="F2259" s="57" t="s">
        <v>2351</v>
      </c>
    </row>
    <row r="2260" spans="1:6" x14ac:dyDescent="0.25">
      <c r="A2260" s="57" t="s">
        <v>2398</v>
      </c>
      <c r="B2260" s="58" t="str">
        <f t="shared" si="70"/>
        <v xml:space="preserve"> 21" Parallel Headwall, 1 pipe</v>
      </c>
      <c r="C2260" s="57" t="str">
        <f t="shared" si="71"/>
        <v>3349.2002</v>
      </c>
      <c r="D2260" s="58" t="s">
        <v>694</v>
      </c>
      <c r="E2260" s="57" t="s">
        <v>15</v>
      </c>
      <c r="F2260" s="57" t="s">
        <v>2351</v>
      </c>
    </row>
    <row r="2261" spans="1:6" x14ac:dyDescent="0.25">
      <c r="A2261" s="57" t="s">
        <v>2399</v>
      </c>
      <c r="B2261" s="58" t="str">
        <f t="shared" si="70"/>
        <v xml:space="preserve"> 24" Parallel Headwall, 1 pipe</v>
      </c>
      <c r="C2261" s="57" t="str">
        <f t="shared" si="71"/>
        <v>3349.2003</v>
      </c>
      <c r="D2261" s="58" t="s">
        <v>694</v>
      </c>
      <c r="E2261" s="57" t="s">
        <v>15</v>
      </c>
      <c r="F2261" s="57" t="s">
        <v>2351</v>
      </c>
    </row>
    <row r="2262" spans="1:6" x14ac:dyDescent="0.25">
      <c r="A2262" s="57" t="s">
        <v>2400</v>
      </c>
      <c r="B2262" s="58" t="str">
        <f t="shared" si="70"/>
        <v xml:space="preserve"> 27" Parallel Headwall, 1 pipe</v>
      </c>
      <c r="C2262" s="57" t="str">
        <f t="shared" si="71"/>
        <v>3349.2004</v>
      </c>
      <c r="D2262" s="58" t="s">
        <v>694</v>
      </c>
      <c r="E2262" s="57" t="s">
        <v>15</v>
      </c>
      <c r="F2262" s="57" t="s">
        <v>2351</v>
      </c>
    </row>
    <row r="2263" spans="1:6" x14ac:dyDescent="0.25">
      <c r="A2263" s="57" t="s">
        <v>2401</v>
      </c>
      <c r="B2263" s="58" t="str">
        <f t="shared" si="70"/>
        <v xml:space="preserve"> 30" Parallel Headwall, 1 pipe</v>
      </c>
      <c r="C2263" s="57" t="str">
        <f t="shared" si="71"/>
        <v>3349.2005</v>
      </c>
      <c r="D2263" s="58" t="s">
        <v>694</v>
      </c>
      <c r="E2263" s="57" t="s">
        <v>15</v>
      </c>
      <c r="F2263" s="57" t="s">
        <v>2351</v>
      </c>
    </row>
    <row r="2264" spans="1:6" x14ac:dyDescent="0.25">
      <c r="A2264" s="57" t="s">
        <v>2402</v>
      </c>
      <c r="B2264" s="58" t="str">
        <f t="shared" si="70"/>
        <v xml:space="preserve"> 33" Parallel Headwall, 1 pipe</v>
      </c>
      <c r="C2264" s="57" t="str">
        <f t="shared" si="71"/>
        <v>3349.2006</v>
      </c>
      <c r="D2264" s="58" t="s">
        <v>694</v>
      </c>
      <c r="E2264" s="57" t="s">
        <v>15</v>
      </c>
      <c r="F2264" s="57" t="s">
        <v>2351</v>
      </c>
    </row>
    <row r="2265" spans="1:6" x14ac:dyDescent="0.25">
      <c r="A2265" s="57" t="s">
        <v>2403</v>
      </c>
      <c r="B2265" s="58" t="str">
        <f t="shared" si="70"/>
        <v xml:space="preserve"> 36" Parallel Headwall, 1 pipe</v>
      </c>
      <c r="C2265" s="57" t="str">
        <f t="shared" si="71"/>
        <v>3349.2007</v>
      </c>
      <c r="D2265" s="58" t="s">
        <v>694</v>
      </c>
      <c r="E2265" s="57" t="s">
        <v>15</v>
      </c>
      <c r="F2265" s="57" t="s">
        <v>2351</v>
      </c>
    </row>
    <row r="2266" spans="1:6" x14ac:dyDescent="0.25">
      <c r="A2266" s="57" t="s">
        <v>2404</v>
      </c>
      <c r="B2266" s="58" t="str">
        <f t="shared" si="70"/>
        <v xml:space="preserve"> 39" Parallel Headwall, 1 pipe</v>
      </c>
      <c r="C2266" s="57" t="str">
        <f t="shared" si="71"/>
        <v>3349.2008</v>
      </c>
      <c r="D2266" s="58" t="s">
        <v>694</v>
      </c>
      <c r="E2266" s="57" t="s">
        <v>15</v>
      </c>
      <c r="F2266" s="57" t="s">
        <v>2351</v>
      </c>
    </row>
    <row r="2267" spans="1:6" x14ac:dyDescent="0.25">
      <c r="A2267" s="57" t="s">
        <v>2405</v>
      </c>
      <c r="B2267" s="58" t="str">
        <f t="shared" si="70"/>
        <v xml:space="preserve"> 42" Parallel Headwall, 1 pipe</v>
      </c>
      <c r="C2267" s="57" t="str">
        <f t="shared" si="71"/>
        <v>3349.2009</v>
      </c>
      <c r="D2267" s="58" t="s">
        <v>694</v>
      </c>
      <c r="E2267" s="57" t="s">
        <v>15</v>
      </c>
      <c r="F2267" s="57" t="s">
        <v>2351</v>
      </c>
    </row>
    <row r="2268" spans="1:6" x14ac:dyDescent="0.25">
      <c r="A2268" s="57" t="s">
        <v>2406</v>
      </c>
      <c r="B2268" s="58" t="str">
        <f t="shared" si="70"/>
        <v xml:space="preserve"> 45" Parallel Headwall, 1 pipe</v>
      </c>
      <c r="C2268" s="57" t="str">
        <f t="shared" si="71"/>
        <v>3349.2010</v>
      </c>
      <c r="D2268" s="58" t="s">
        <v>694</v>
      </c>
      <c r="E2268" s="57" t="s">
        <v>15</v>
      </c>
      <c r="F2268" s="57" t="s">
        <v>2351</v>
      </c>
    </row>
    <row r="2269" spans="1:6" x14ac:dyDescent="0.25">
      <c r="A2269" s="57" t="s">
        <v>2407</v>
      </c>
      <c r="B2269" s="58" t="str">
        <f t="shared" si="70"/>
        <v xml:space="preserve"> 48" Parallel Headwall, 1 pipe</v>
      </c>
      <c r="C2269" s="57" t="str">
        <f t="shared" si="71"/>
        <v>3349.2011</v>
      </c>
      <c r="D2269" s="58" t="s">
        <v>694</v>
      </c>
      <c r="E2269" s="57" t="s">
        <v>15</v>
      </c>
      <c r="F2269" s="57" t="s">
        <v>2351</v>
      </c>
    </row>
    <row r="2270" spans="1:6" x14ac:dyDescent="0.25">
      <c r="A2270" s="57" t="s">
        <v>2408</v>
      </c>
      <c r="B2270" s="58" t="str">
        <f t="shared" si="70"/>
        <v xml:space="preserve"> 54" Parallel Headwall, 1 pipe</v>
      </c>
      <c r="C2270" s="57" t="str">
        <f t="shared" si="71"/>
        <v>3349.2012</v>
      </c>
      <c r="D2270" s="58" t="s">
        <v>694</v>
      </c>
      <c r="E2270" s="57" t="s">
        <v>15</v>
      </c>
      <c r="F2270" s="57" t="s">
        <v>2351</v>
      </c>
    </row>
    <row r="2271" spans="1:6" x14ac:dyDescent="0.25">
      <c r="A2271" s="57" t="s">
        <v>2409</v>
      </c>
      <c r="B2271" s="58" t="str">
        <f t="shared" si="70"/>
        <v xml:space="preserve"> 60" Parallel Headwall, 1 pipe</v>
      </c>
      <c r="C2271" s="57" t="str">
        <f t="shared" si="71"/>
        <v>3349.2013</v>
      </c>
      <c r="D2271" s="58" t="s">
        <v>694</v>
      </c>
      <c r="E2271" s="57" t="s">
        <v>15</v>
      </c>
      <c r="F2271" s="57" t="s">
        <v>2351</v>
      </c>
    </row>
    <row r="2272" spans="1:6" x14ac:dyDescent="0.25">
      <c r="A2272" s="57" t="s">
        <v>2410</v>
      </c>
      <c r="B2272" s="58" t="str">
        <f t="shared" si="70"/>
        <v xml:space="preserve"> 66" Parallel Headwall, 1 pipe</v>
      </c>
      <c r="C2272" s="57" t="str">
        <f t="shared" si="71"/>
        <v>3349.2014</v>
      </c>
      <c r="D2272" s="58" t="s">
        <v>694</v>
      </c>
      <c r="E2272" s="57" t="s">
        <v>15</v>
      </c>
      <c r="F2272" s="57" t="s">
        <v>2351</v>
      </c>
    </row>
    <row r="2273" spans="1:6" x14ac:dyDescent="0.25">
      <c r="A2273" s="57" t="s">
        <v>2411</v>
      </c>
      <c r="B2273" s="58" t="str">
        <f t="shared" si="70"/>
        <v xml:space="preserve"> 72" Parallel Headwall, 1 pipe</v>
      </c>
      <c r="C2273" s="57" t="str">
        <f t="shared" si="71"/>
        <v>3349.2015</v>
      </c>
      <c r="D2273" s="58" t="s">
        <v>694</v>
      </c>
      <c r="E2273" s="57" t="s">
        <v>15</v>
      </c>
      <c r="F2273" s="57" t="s">
        <v>2351</v>
      </c>
    </row>
    <row r="2274" spans="1:6" x14ac:dyDescent="0.25">
      <c r="A2274" s="57" t="s">
        <v>2412</v>
      </c>
      <c r="B2274" s="58" t="str">
        <f t="shared" si="70"/>
        <v xml:space="preserve"> 18" Parallel Headwall, 2 pipes</v>
      </c>
      <c r="C2274" s="57" t="str">
        <f t="shared" si="71"/>
        <v>3349.2101</v>
      </c>
      <c r="D2274" s="58" t="s">
        <v>694</v>
      </c>
      <c r="E2274" s="57" t="s">
        <v>15</v>
      </c>
      <c r="F2274" s="57" t="s">
        <v>2351</v>
      </c>
    </row>
    <row r="2275" spans="1:6" x14ac:dyDescent="0.25">
      <c r="A2275" s="57" t="s">
        <v>2413</v>
      </c>
      <c r="B2275" s="58" t="str">
        <f t="shared" si="70"/>
        <v xml:space="preserve"> 21" Parallel Headwall, 2 pipes</v>
      </c>
      <c r="C2275" s="57" t="str">
        <f t="shared" si="71"/>
        <v>3349.2102</v>
      </c>
      <c r="D2275" s="58" t="s">
        <v>694</v>
      </c>
      <c r="E2275" s="57" t="s">
        <v>15</v>
      </c>
      <c r="F2275" s="57" t="s">
        <v>2351</v>
      </c>
    </row>
    <row r="2276" spans="1:6" x14ac:dyDescent="0.25">
      <c r="A2276" s="57" t="s">
        <v>2414</v>
      </c>
      <c r="B2276" s="58" t="str">
        <f t="shared" si="70"/>
        <v xml:space="preserve"> 24" Parallel Headwall, 2 pipes</v>
      </c>
      <c r="C2276" s="57" t="str">
        <f t="shared" si="71"/>
        <v>3349.2103</v>
      </c>
      <c r="D2276" s="58" t="s">
        <v>694</v>
      </c>
      <c r="E2276" s="57" t="s">
        <v>15</v>
      </c>
      <c r="F2276" s="57" t="s">
        <v>2351</v>
      </c>
    </row>
    <row r="2277" spans="1:6" x14ac:dyDescent="0.25">
      <c r="A2277" s="57" t="s">
        <v>2415</v>
      </c>
      <c r="B2277" s="58" t="str">
        <f t="shared" si="70"/>
        <v xml:space="preserve"> 27" Parallel Headwall, 2 pipes</v>
      </c>
      <c r="C2277" s="57" t="str">
        <f t="shared" si="71"/>
        <v>3349.2104</v>
      </c>
      <c r="D2277" s="58" t="s">
        <v>694</v>
      </c>
      <c r="E2277" s="57" t="s">
        <v>15</v>
      </c>
      <c r="F2277" s="57" t="s">
        <v>2351</v>
      </c>
    </row>
    <row r="2278" spans="1:6" x14ac:dyDescent="0.25">
      <c r="A2278" s="57" t="s">
        <v>2416</v>
      </c>
      <c r="B2278" s="58" t="str">
        <f t="shared" si="70"/>
        <v xml:space="preserve"> 30" Parallel Headwall, 2 pipes</v>
      </c>
      <c r="C2278" s="57" t="str">
        <f t="shared" si="71"/>
        <v>3349.2105</v>
      </c>
      <c r="D2278" s="58" t="s">
        <v>694</v>
      </c>
      <c r="E2278" s="57" t="s">
        <v>15</v>
      </c>
      <c r="F2278" s="57" t="s">
        <v>2351</v>
      </c>
    </row>
    <row r="2279" spans="1:6" x14ac:dyDescent="0.25">
      <c r="A2279" s="57" t="s">
        <v>2417</v>
      </c>
      <c r="B2279" s="58" t="str">
        <f t="shared" si="70"/>
        <v xml:space="preserve"> 33" Parallel Headwall, 2 pipes</v>
      </c>
      <c r="C2279" s="57" t="str">
        <f t="shared" si="71"/>
        <v>3349.2106</v>
      </c>
      <c r="D2279" s="58" t="s">
        <v>694</v>
      </c>
      <c r="E2279" s="57" t="s">
        <v>15</v>
      </c>
      <c r="F2279" s="57" t="s">
        <v>2351</v>
      </c>
    </row>
    <row r="2280" spans="1:6" x14ac:dyDescent="0.25">
      <c r="A2280" s="57" t="s">
        <v>2418</v>
      </c>
      <c r="B2280" s="58" t="str">
        <f t="shared" si="70"/>
        <v xml:space="preserve"> 36" Parallel Headwall, 2 pipes</v>
      </c>
      <c r="C2280" s="57" t="str">
        <f t="shared" si="71"/>
        <v>3349.2107</v>
      </c>
      <c r="D2280" s="58" t="s">
        <v>694</v>
      </c>
      <c r="E2280" s="57" t="s">
        <v>15</v>
      </c>
      <c r="F2280" s="57" t="s">
        <v>2351</v>
      </c>
    </row>
    <row r="2281" spans="1:6" x14ac:dyDescent="0.25">
      <c r="A2281" s="57" t="s">
        <v>2419</v>
      </c>
      <c r="B2281" s="58" t="str">
        <f t="shared" si="70"/>
        <v xml:space="preserve"> 39" Parallel Headwall, 2 pipes</v>
      </c>
      <c r="C2281" s="57" t="str">
        <f t="shared" si="71"/>
        <v>3349.2108</v>
      </c>
      <c r="D2281" s="58" t="s">
        <v>694</v>
      </c>
      <c r="E2281" s="57" t="s">
        <v>15</v>
      </c>
      <c r="F2281" s="57" t="s">
        <v>2351</v>
      </c>
    </row>
    <row r="2282" spans="1:6" x14ac:dyDescent="0.25">
      <c r="A2282" s="57" t="s">
        <v>2420</v>
      </c>
      <c r="B2282" s="58" t="str">
        <f t="shared" si="70"/>
        <v xml:space="preserve"> 42" Parallel Headwall, 2 pipes</v>
      </c>
      <c r="C2282" s="57" t="str">
        <f t="shared" si="71"/>
        <v>3349.2109</v>
      </c>
      <c r="D2282" s="58" t="s">
        <v>694</v>
      </c>
      <c r="E2282" s="57" t="s">
        <v>15</v>
      </c>
      <c r="F2282" s="57" t="s">
        <v>2351</v>
      </c>
    </row>
    <row r="2283" spans="1:6" x14ac:dyDescent="0.25">
      <c r="A2283" s="57" t="s">
        <v>2421</v>
      </c>
      <c r="B2283" s="58" t="str">
        <f t="shared" si="70"/>
        <v xml:space="preserve"> 45" Parallel Headwall, 2 pipes</v>
      </c>
      <c r="C2283" s="57" t="str">
        <f t="shared" si="71"/>
        <v>3349.2110</v>
      </c>
      <c r="D2283" s="58" t="s">
        <v>694</v>
      </c>
      <c r="E2283" s="57" t="s">
        <v>15</v>
      </c>
      <c r="F2283" s="57" t="s">
        <v>2351</v>
      </c>
    </row>
    <row r="2284" spans="1:6" x14ac:dyDescent="0.25">
      <c r="A2284" s="57" t="s">
        <v>2422</v>
      </c>
      <c r="B2284" s="58" t="str">
        <f t="shared" si="70"/>
        <v xml:space="preserve"> 48" Parallel Headwall, 2 pipes</v>
      </c>
      <c r="C2284" s="57" t="str">
        <f t="shared" si="71"/>
        <v>3349.2111</v>
      </c>
      <c r="D2284" s="58" t="s">
        <v>694</v>
      </c>
      <c r="E2284" s="57" t="s">
        <v>15</v>
      </c>
      <c r="F2284" s="57" t="s">
        <v>2351</v>
      </c>
    </row>
    <row r="2285" spans="1:6" x14ac:dyDescent="0.25">
      <c r="A2285" s="57" t="s">
        <v>2423</v>
      </c>
      <c r="B2285" s="58" t="str">
        <f t="shared" si="70"/>
        <v xml:space="preserve"> 54" Parallel Headwall, 2 pipes</v>
      </c>
      <c r="C2285" s="57" t="str">
        <f t="shared" si="71"/>
        <v>3349.2112</v>
      </c>
      <c r="D2285" s="58" t="s">
        <v>694</v>
      </c>
      <c r="E2285" s="57" t="s">
        <v>15</v>
      </c>
      <c r="F2285" s="57" t="s">
        <v>2351</v>
      </c>
    </row>
    <row r="2286" spans="1:6" x14ac:dyDescent="0.25">
      <c r="A2286" s="57" t="s">
        <v>2424</v>
      </c>
      <c r="B2286" s="58" t="str">
        <f t="shared" si="70"/>
        <v xml:space="preserve"> 60" Parallel Headwall, 2 pipes</v>
      </c>
      <c r="C2286" s="57" t="str">
        <f t="shared" si="71"/>
        <v>3349.2113</v>
      </c>
      <c r="D2286" s="58" t="s">
        <v>694</v>
      </c>
      <c r="E2286" s="57" t="s">
        <v>15</v>
      </c>
      <c r="F2286" s="57" t="s">
        <v>2351</v>
      </c>
    </row>
    <row r="2287" spans="1:6" x14ac:dyDescent="0.25">
      <c r="A2287" s="57" t="s">
        <v>2425</v>
      </c>
      <c r="B2287" s="58" t="str">
        <f t="shared" si="70"/>
        <v xml:space="preserve"> 66" Parallel Headwall, 2 pipes</v>
      </c>
      <c r="C2287" s="57" t="str">
        <f t="shared" si="71"/>
        <v>3349.2114</v>
      </c>
      <c r="D2287" s="58" t="s">
        <v>694</v>
      </c>
      <c r="E2287" s="57" t="s">
        <v>15</v>
      </c>
      <c r="F2287" s="57" t="s">
        <v>2351</v>
      </c>
    </row>
    <row r="2288" spans="1:6" x14ac:dyDescent="0.25">
      <c r="A2288" s="57" t="s">
        <v>2426</v>
      </c>
      <c r="B2288" s="58" t="str">
        <f t="shared" si="70"/>
        <v xml:space="preserve"> 72" Parallel Headwall, 2 pipes</v>
      </c>
      <c r="C2288" s="57" t="str">
        <f t="shared" si="71"/>
        <v>3349.2115</v>
      </c>
      <c r="D2288" s="58" t="s">
        <v>694</v>
      </c>
      <c r="E2288" s="57" t="s">
        <v>15</v>
      </c>
      <c r="F2288" s="57" t="s">
        <v>2351</v>
      </c>
    </row>
    <row r="2289" spans="1:6" x14ac:dyDescent="0.25">
      <c r="A2289" s="57" t="s">
        <v>2427</v>
      </c>
      <c r="B2289" s="58" t="str">
        <f t="shared" si="70"/>
        <v xml:space="preserve"> 18" Parallel Headwall, 3 pipes</v>
      </c>
      <c r="C2289" s="57" t="str">
        <f t="shared" si="71"/>
        <v>3349.2201</v>
      </c>
      <c r="D2289" s="58" t="s">
        <v>694</v>
      </c>
      <c r="E2289" s="57" t="s">
        <v>15</v>
      </c>
      <c r="F2289" s="57" t="s">
        <v>2351</v>
      </c>
    </row>
    <row r="2290" spans="1:6" x14ac:dyDescent="0.25">
      <c r="A2290" s="57" t="s">
        <v>2428</v>
      </c>
      <c r="B2290" s="58" t="str">
        <f t="shared" si="70"/>
        <v xml:space="preserve"> 21" Parallel Headwall, 3 pipes</v>
      </c>
      <c r="C2290" s="57" t="str">
        <f t="shared" si="71"/>
        <v>3349.2202</v>
      </c>
      <c r="D2290" s="58" t="s">
        <v>694</v>
      </c>
      <c r="E2290" s="57" t="s">
        <v>15</v>
      </c>
      <c r="F2290" s="57" t="s">
        <v>2351</v>
      </c>
    </row>
    <row r="2291" spans="1:6" x14ac:dyDescent="0.25">
      <c r="A2291" s="57" t="s">
        <v>2429</v>
      </c>
      <c r="B2291" s="58" t="str">
        <f t="shared" si="70"/>
        <v xml:space="preserve"> 24" Parallel Headwall, 3 pipes</v>
      </c>
      <c r="C2291" s="57" t="str">
        <f t="shared" si="71"/>
        <v>3349.2203</v>
      </c>
      <c r="D2291" s="58" t="s">
        <v>694</v>
      </c>
      <c r="E2291" s="57" t="s">
        <v>15</v>
      </c>
      <c r="F2291" s="57" t="s">
        <v>2351</v>
      </c>
    </row>
    <row r="2292" spans="1:6" x14ac:dyDescent="0.25">
      <c r="A2292" s="57" t="s">
        <v>2430</v>
      </c>
      <c r="B2292" s="58" t="str">
        <f t="shared" si="70"/>
        <v xml:space="preserve"> 27" Parallel Headwall, 3 pipes</v>
      </c>
      <c r="C2292" s="57" t="str">
        <f t="shared" si="71"/>
        <v>3349.2204</v>
      </c>
      <c r="D2292" s="58" t="s">
        <v>694</v>
      </c>
      <c r="E2292" s="57" t="s">
        <v>15</v>
      </c>
      <c r="F2292" s="57" t="s">
        <v>2351</v>
      </c>
    </row>
    <row r="2293" spans="1:6" x14ac:dyDescent="0.25">
      <c r="A2293" s="57" t="s">
        <v>2431</v>
      </c>
      <c r="B2293" s="58" t="str">
        <f t="shared" si="70"/>
        <v xml:space="preserve"> 30" Parallel Headwall, 3 pipes</v>
      </c>
      <c r="C2293" s="57" t="str">
        <f t="shared" si="71"/>
        <v>3349.2205</v>
      </c>
      <c r="D2293" s="58" t="s">
        <v>694</v>
      </c>
      <c r="E2293" s="57" t="s">
        <v>15</v>
      </c>
      <c r="F2293" s="57" t="s">
        <v>2351</v>
      </c>
    </row>
    <row r="2294" spans="1:6" x14ac:dyDescent="0.25">
      <c r="A2294" s="57" t="s">
        <v>2432</v>
      </c>
      <c r="B2294" s="58" t="str">
        <f t="shared" si="70"/>
        <v xml:space="preserve"> 33" Parallel Headwall, 3 pipes</v>
      </c>
      <c r="C2294" s="57" t="str">
        <f t="shared" si="71"/>
        <v>3349.2206</v>
      </c>
      <c r="D2294" s="58" t="s">
        <v>694</v>
      </c>
      <c r="E2294" s="57" t="s">
        <v>15</v>
      </c>
      <c r="F2294" s="57" t="s">
        <v>2351</v>
      </c>
    </row>
    <row r="2295" spans="1:6" x14ac:dyDescent="0.25">
      <c r="A2295" s="57" t="s">
        <v>2433</v>
      </c>
      <c r="B2295" s="58" t="str">
        <f t="shared" si="70"/>
        <v xml:space="preserve"> 36" Parallel Headwall, 3 pipes</v>
      </c>
      <c r="C2295" s="57" t="str">
        <f t="shared" si="71"/>
        <v>3349.2207</v>
      </c>
      <c r="D2295" s="58" t="s">
        <v>694</v>
      </c>
      <c r="E2295" s="57" t="s">
        <v>15</v>
      </c>
      <c r="F2295" s="57" t="s">
        <v>2351</v>
      </c>
    </row>
    <row r="2296" spans="1:6" x14ac:dyDescent="0.25">
      <c r="A2296" s="57" t="s">
        <v>2434</v>
      </c>
      <c r="B2296" s="58" t="str">
        <f t="shared" si="70"/>
        <v xml:space="preserve"> 39" Parallel Headwall, 3 pipes</v>
      </c>
      <c r="C2296" s="57" t="str">
        <f t="shared" si="71"/>
        <v>3349.2208</v>
      </c>
      <c r="D2296" s="58" t="s">
        <v>694</v>
      </c>
      <c r="E2296" s="57" t="s">
        <v>15</v>
      </c>
      <c r="F2296" s="57" t="s">
        <v>2351</v>
      </c>
    </row>
    <row r="2297" spans="1:6" x14ac:dyDescent="0.25">
      <c r="A2297" s="57" t="s">
        <v>2435</v>
      </c>
      <c r="B2297" s="58" t="str">
        <f t="shared" si="70"/>
        <v xml:space="preserve"> 42" Parallel Headwall, 3 pipes</v>
      </c>
      <c r="C2297" s="57" t="str">
        <f t="shared" si="71"/>
        <v>3349.2209</v>
      </c>
      <c r="D2297" s="58" t="s">
        <v>694</v>
      </c>
      <c r="E2297" s="57" t="s">
        <v>15</v>
      </c>
      <c r="F2297" s="57" t="s">
        <v>2351</v>
      </c>
    </row>
    <row r="2298" spans="1:6" x14ac:dyDescent="0.25">
      <c r="A2298" s="57" t="s">
        <v>2436</v>
      </c>
      <c r="B2298" s="58" t="str">
        <f t="shared" si="70"/>
        <v xml:space="preserve"> 45" Parallel Headwall, 3 pipes</v>
      </c>
      <c r="C2298" s="57" t="str">
        <f t="shared" si="71"/>
        <v>3349.2210</v>
      </c>
      <c r="D2298" s="58" t="s">
        <v>694</v>
      </c>
      <c r="E2298" s="57" t="s">
        <v>15</v>
      </c>
      <c r="F2298" s="57" t="s">
        <v>2351</v>
      </c>
    </row>
    <row r="2299" spans="1:6" x14ac:dyDescent="0.25">
      <c r="A2299" s="57" t="s">
        <v>2437</v>
      </c>
      <c r="B2299" s="58" t="str">
        <f t="shared" si="70"/>
        <v xml:space="preserve"> 51" Parallel Headwall, 3 pipes</v>
      </c>
      <c r="C2299" s="57" t="str">
        <f t="shared" si="71"/>
        <v>3349.2211</v>
      </c>
      <c r="D2299" s="58" t="s">
        <v>694</v>
      </c>
      <c r="E2299" s="57" t="s">
        <v>15</v>
      </c>
      <c r="F2299" s="57" t="s">
        <v>2351</v>
      </c>
    </row>
    <row r="2300" spans="1:6" x14ac:dyDescent="0.25">
      <c r="A2300" s="57" t="s">
        <v>2438</v>
      </c>
      <c r="B2300" s="58" t="str">
        <f t="shared" si="70"/>
        <v xml:space="preserve"> 54" Parallel Headwall, 3 pipes</v>
      </c>
      <c r="C2300" s="57" t="str">
        <f t="shared" si="71"/>
        <v>3349.2212</v>
      </c>
      <c r="D2300" s="58" t="s">
        <v>694</v>
      </c>
      <c r="E2300" s="57" t="s">
        <v>15</v>
      </c>
      <c r="F2300" s="57" t="s">
        <v>2351</v>
      </c>
    </row>
    <row r="2301" spans="1:6" x14ac:dyDescent="0.25">
      <c r="A2301" s="57" t="s">
        <v>2439</v>
      </c>
      <c r="B2301" s="58" t="str">
        <f t="shared" si="70"/>
        <v xml:space="preserve"> 60" Parallel Headwall, 3 pipes</v>
      </c>
      <c r="C2301" s="57" t="str">
        <f t="shared" si="71"/>
        <v>3349.2213</v>
      </c>
      <c r="D2301" s="58" t="s">
        <v>694</v>
      </c>
      <c r="E2301" s="57" t="s">
        <v>15</v>
      </c>
      <c r="F2301" s="57" t="s">
        <v>2351</v>
      </c>
    </row>
    <row r="2302" spans="1:6" x14ac:dyDescent="0.25">
      <c r="A2302" s="57" t="s">
        <v>2440</v>
      </c>
      <c r="B2302" s="58" t="str">
        <f t="shared" si="70"/>
        <v xml:space="preserve"> 66" Parallel Headwall, 3 pipes</v>
      </c>
      <c r="C2302" s="57" t="str">
        <f t="shared" si="71"/>
        <v>3349.2214</v>
      </c>
      <c r="D2302" s="58" t="s">
        <v>694</v>
      </c>
      <c r="E2302" s="57" t="s">
        <v>15</v>
      </c>
      <c r="F2302" s="57" t="s">
        <v>2351</v>
      </c>
    </row>
    <row r="2303" spans="1:6" x14ac:dyDescent="0.25">
      <c r="A2303" s="57" t="s">
        <v>2441</v>
      </c>
      <c r="B2303" s="58" t="str">
        <f t="shared" si="70"/>
        <v xml:space="preserve"> 72" Parallel Headwall, 3 pipes</v>
      </c>
      <c r="C2303" s="57" t="str">
        <f t="shared" si="71"/>
        <v>3349.2215</v>
      </c>
      <c r="D2303" s="58" t="s">
        <v>694</v>
      </c>
      <c r="E2303" s="57" t="s">
        <v>15</v>
      </c>
      <c r="F2303" s="57" t="s">
        <v>2351</v>
      </c>
    </row>
    <row r="2304" spans="1:6" x14ac:dyDescent="0.25">
      <c r="A2304" s="57" t="s">
        <v>2442</v>
      </c>
      <c r="B2304" s="58" t="str">
        <f t="shared" si="70"/>
        <v xml:space="preserve"> 18" Straight Headwall, 1 pipe</v>
      </c>
      <c r="C2304" s="57" t="str">
        <f t="shared" si="71"/>
        <v>3349.3001</v>
      </c>
      <c r="D2304" s="58" t="s">
        <v>694</v>
      </c>
      <c r="E2304" s="57" t="s">
        <v>15</v>
      </c>
      <c r="F2304" s="57" t="s">
        <v>2351</v>
      </c>
    </row>
    <row r="2305" spans="1:6" x14ac:dyDescent="0.25">
      <c r="A2305" s="57" t="s">
        <v>2443</v>
      </c>
      <c r="B2305" s="58" t="str">
        <f t="shared" si="70"/>
        <v xml:space="preserve"> 21" Straight Headwall, 1 pipe</v>
      </c>
      <c r="C2305" s="57" t="str">
        <f t="shared" si="71"/>
        <v>3349.3002</v>
      </c>
      <c r="D2305" s="58" t="s">
        <v>694</v>
      </c>
      <c r="E2305" s="57" t="s">
        <v>15</v>
      </c>
      <c r="F2305" s="57" t="s">
        <v>2351</v>
      </c>
    </row>
    <row r="2306" spans="1:6" x14ac:dyDescent="0.25">
      <c r="A2306" s="57" t="s">
        <v>2444</v>
      </c>
      <c r="B2306" s="58" t="str">
        <f t="shared" si="70"/>
        <v xml:space="preserve"> 24" Straight Headwall, 1 pipe</v>
      </c>
      <c r="C2306" s="57" t="str">
        <f t="shared" si="71"/>
        <v>3349.3003</v>
      </c>
      <c r="D2306" s="58" t="s">
        <v>694</v>
      </c>
      <c r="E2306" s="57" t="s">
        <v>15</v>
      </c>
      <c r="F2306" s="57" t="s">
        <v>2351</v>
      </c>
    </row>
    <row r="2307" spans="1:6" x14ac:dyDescent="0.25">
      <c r="A2307" s="57" t="s">
        <v>2445</v>
      </c>
      <c r="B2307" s="58" t="str">
        <f t="shared" ref="B2307:B2370" si="72">RIGHT(A2307,LEN(A2307)-FIND(" ",A2307))</f>
        <v xml:space="preserve"> 27" Straight Headwall, 1 pipe</v>
      </c>
      <c r="C2307" s="57" t="str">
        <f t="shared" ref="C2307:C2370" si="73">LEFT(A2307,9)</f>
        <v>3349.3004</v>
      </c>
      <c r="D2307" s="58" t="s">
        <v>694</v>
      </c>
      <c r="E2307" s="57" t="s">
        <v>15</v>
      </c>
      <c r="F2307" s="57" t="s">
        <v>2351</v>
      </c>
    </row>
    <row r="2308" spans="1:6" x14ac:dyDescent="0.25">
      <c r="A2308" s="57" t="s">
        <v>2446</v>
      </c>
      <c r="B2308" s="58" t="str">
        <f t="shared" si="72"/>
        <v xml:space="preserve"> 30" Straight Headwall, 1 pipe</v>
      </c>
      <c r="C2308" s="57" t="str">
        <f t="shared" si="73"/>
        <v>3349.3005</v>
      </c>
      <c r="D2308" s="58" t="s">
        <v>694</v>
      </c>
      <c r="E2308" s="57" t="s">
        <v>15</v>
      </c>
      <c r="F2308" s="57" t="s">
        <v>2351</v>
      </c>
    </row>
    <row r="2309" spans="1:6" x14ac:dyDescent="0.25">
      <c r="A2309" s="57" t="s">
        <v>2447</v>
      </c>
      <c r="B2309" s="58" t="str">
        <f t="shared" si="72"/>
        <v xml:space="preserve"> 33" Straight Headwall, 1 pipe</v>
      </c>
      <c r="C2309" s="57" t="str">
        <f t="shared" si="73"/>
        <v>3349.3006</v>
      </c>
      <c r="D2309" s="58" t="s">
        <v>694</v>
      </c>
      <c r="E2309" s="57" t="s">
        <v>15</v>
      </c>
      <c r="F2309" s="57" t="s">
        <v>2351</v>
      </c>
    </row>
    <row r="2310" spans="1:6" x14ac:dyDescent="0.25">
      <c r="A2310" s="57" t="s">
        <v>2448</v>
      </c>
      <c r="B2310" s="58" t="str">
        <f t="shared" si="72"/>
        <v xml:space="preserve"> 36" Straight Headwall, 1 pipe</v>
      </c>
      <c r="C2310" s="57" t="str">
        <f t="shared" si="73"/>
        <v>3349.3007</v>
      </c>
      <c r="D2310" s="58" t="s">
        <v>694</v>
      </c>
      <c r="E2310" s="57" t="s">
        <v>15</v>
      </c>
      <c r="F2310" s="57" t="s">
        <v>2351</v>
      </c>
    </row>
    <row r="2311" spans="1:6" x14ac:dyDescent="0.25">
      <c r="A2311" s="57" t="s">
        <v>2449</v>
      </c>
      <c r="B2311" s="58" t="str">
        <f t="shared" si="72"/>
        <v xml:space="preserve"> 39" Straight Headwall, 1 pipe</v>
      </c>
      <c r="C2311" s="57" t="str">
        <f t="shared" si="73"/>
        <v>3349.3008</v>
      </c>
      <c r="D2311" s="58" t="s">
        <v>694</v>
      </c>
      <c r="E2311" s="57" t="s">
        <v>15</v>
      </c>
      <c r="F2311" s="57" t="s">
        <v>2351</v>
      </c>
    </row>
    <row r="2312" spans="1:6" x14ac:dyDescent="0.25">
      <c r="A2312" s="57" t="s">
        <v>2450</v>
      </c>
      <c r="B2312" s="58" t="str">
        <f t="shared" si="72"/>
        <v xml:space="preserve"> 42" Straight Headwall, 1 pipe</v>
      </c>
      <c r="C2312" s="57" t="str">
        <f t="shared" si="73"/>
        <v>3349.3009</v>
      </c>
      <c r="D2312" s="58" t="s">
        <v>694</v>
      </c>
      <c r="E2312" s="57" t="s">
        <v>15</v>
      </c>
      <c r="F2312" s="57" t="s">
        <v>2351</v>
      </c>
    </row>
    <row r="2313" spans="1:6" x14ac:dyDescent="0.25">
      <c r="A2313" s="57" t="s">
        <v>2451</v>
      </c>
      <c r="B2313" s="58" t="str">
        <f t="shared" si="72"/>
        <v xml:space="preserve"> 45" Straight Headwall, 1 pipe</v>
      </c>
      <c r="C2313" s="57" t="str">
        <f t="shared" si="73"/>
        <v>3349.3010</v>
      </c>
      <c r="D2313" s="58" t="s">
        <v>694</v>
      </c>
      <c r="E2313" s="57" t="s">
        <v>15</v>
      </c>
      <c r="F2313" s="57" t="s">
        <v>2351</v>
      </c>
    </row>
    <row r="2314" spans="1:6" x14ac:dyDescent="0.25">
      <c r="A2314" s="57" t="s">
        <v>2452</v>
      </c>
      <c r="B2314" s="58" t="str">
        <f t="shared" si="72"/>
        <v xml:space="preserve"> 48" Straight Headwall, 1 pipe</v>
      </c>
      <c r="C2314" s="57" t="str">
        <f t="shared" si="73"/>
        <v>3349.3011</v>
      </c>
      <c r="D2314" s="58" t="s">
        <v>694</v>
      </c>
      <c r="E2314" s="57" t="s">
        <v>15</v>
      </c>
      <c r="F2314" s="57" t="s">
        <v>2351</v>
      </c>
    </row>
    <row r="2315" spans="1:6" x14ac:dyDescent="0.25">
      <c r="A2315" s="57" t="s">
        <v>2453</v>
      </c>
      <c r="B2315" s="58" t="str">
        <f t="shared" si="72"/>
        <v xml:space="preserve"> 54" Straight Headwall, 1 pipe</v>
      </c>
      <c r="C2315" s="57" t="str">
        <f t="shared" si="73"/>
        <v>3349.3012</v>
      </c>
      <c r="D2315" s="58" t="s">
        <v>694</v>
      </c>
      <c r="E2315" s="57" t="s">
        <v>15</v>
      </c>
      <c r="F2315" s="57" t="s">
        <v>2351</v>
      </c>
    </row>
    <row r="2316" spans="1:6" x14ac:dyDescent="0.25">
      <c r="A2316" s="57" t="s">
        <v>2454</v>
      </c>
      <c r="B2316" s="58" t="str">
        <f t="shared" si="72"/>
        <v xml:space="preserve"> 60" Straight Headwall, 1 pipe</v>
      </c>
      <c r="C2316" s="57" t="str">
        <f t="shared" si="73"/>
        <v>3349.3013</v>
      </c>
      <c r="D2316" s="58" t="s">
        <v>694</v>
      </c>
      <c r="E2316" s="57" t="s">
        <v>15</v>
      </c>
      <c r="F2316" s="57" t="s">
        <v>2351</v>
      </c>
    </row>
    <row r="2317" spans="1:6" x14ac:dyDescent="0.25">
      <c r="A2317" s="57" t="s">
        <v>2455</v>
      </c>
      <c r="B2317" s="58" t="str">
        <f t="shared" si="72"/>
        <v xml:space="preserve"> 66" Straight Headwall, 1 pipe</v>
      </c>
      <c r="C2317" s="57" t="str">
        <f t="shared" si="73"/>
        <v>3349.3014</v>
      </c>
      <c r="D2317" s="58" t="s">
        <v>694</v>
      </c>
      <c r="E2317" s="57" t="s">
        <v>15</v>
      </c>
      <c r="F2317" s="57" t="s">
        <v>2351</v>
      </c>
    </row>
    <row r="2318" spans="1:6" x14ac:dyDescent="0.25">
      <c r="A2318" s="57" t="s">
        <v>2456</v>
      </c>
      <c r="B2318" s="58" t="str">
        <f t="shared" si="72"/>
        <v xml:space="preserve"> 72" Straight Headwall, 1 pipe</v>
      </c>
      <c r="C2318" s="57" t="str">
        <f t="shared" si="73"/>
        <v>3349.3015</v>
      </c>
      <c r="D2318" s="58" t="s">
        <v>694</v>
      </c>
      <c r="E2318" s="57" t="s">
        <v>15</v>
      </c>
      <c r="F2318" s="57" t="s">
        <v>2351</v>
      </c>
    </row>
    <row r="2319" spans="1:6" x14ac:dyDescent="0.25">
      <c r="A2319" s="57" t="s">
        <v>2457</v>
      </c>
      <c r="B2319" s="58" t="str">
        <f t="shared" si="72"/>
        <v xml:space="preserve"> 18" Straight Headwall, 2 pipes</v>
      </c>
      <c r="C2319" s="57" t="str">
        <f t="shared" si="73"/>
        <v>3349.3101</v>
      </c>
      <c r="D2319" s="58" t="s">
        <v>694</v>
      </c>
      <c r="E2319" s="57" t="s">
        <v>15</v>
      </c>
      <c r="F2319" s="57" t="s">
        <v>2351</v>
      </c>
    </row>
    <row r="2320" spans="1:6" x14ac:dyDescent="0.25">
      <c r="A2320" s="57" t="s">
        <v>2458</v>
      </c>
      <c r="B2320" s="58" t="str">
        <f t="shared" si="72"/>
        <v xml:space="preserve"> 21" Straight Headwall, 2 pipes</v>
      </c>
      <c r="C2320" s="57" t="str">
        <f t="shared" si="73"/>
        <v>3349.3102</v>
      </c>
      <c r="D2320" s="58" t="s">
        <v>694</v>
      </c>
      <c r="E2320" s="57" t="s">
        <v>15</v>
      </c>
      <c r="F2320" s="57" t="s">
        <v>2351</v>
      </c>
    </row>
    <row r="2321" spans="1:6" x14ac:dyDescent="0.25">
      <c r="A2321" s="57" t="s">
        <v>2459</v>
      </c>
      <c r="B2321" s="58" t="str">
        <f t="shared" si="72"/>
        <v xml:space="preserve"> 24" Straight Headwall, 2 pipes</v>
      </c>
      <c r="C2321" s="57" t="str">
        <f t="shared" si="73"/>
        <v>3349.3103</v>
      </c>
      <c r="D2321" s="58" t="s">
        <v>694</v>
      </c>
      <c r="E2321" s="57" t="s">
        <v>15</v>
      </c>
      <c r="F2321" s="57" t="s">
        <v>2351</v>
      </c>
    </row>
    <row r="2322" spans="1:6" x14ac:dyDescent="0.25">
      <c r="A2322" s="57" t="s">
        <v>2460</v>
      </c>
      <c r="B2322" s="58" t="str">
        <f t="shared" si="72"/>
        <v xml:space="preserve"> 27" Straight Headwall, 2 pipes</v>
      </c>
      <c r="C2322" s="57" t="str">
        <f t="shared" si="73"/>
        <v>3349.3104</v>
      </c>
      <c r="D2322" s="58" t="s">
        <v>694</v>
      </c>
      <c r="E2322" s="57" t="s">
        <v>15</v>
      </c>
      <c r="F2322" s="57" t="s">
        <v>2351</v>
      </c>
    </row>
    <row r="2323" spans="1:6" x14ac:dyDescent="0.25">
      <c r="A2323" s="57" t="s">
        <v>2461</v>
      </c>
      <c r="B2323" s="58" t="str">
        <f t="shared" si="72"/>
        <v xml:space="preserve"> 30" Straight Headwall, 2 pipes</v>
      </c>
      <c r="C2323" s="57" t="str">
        <f t="shared" si="73"/>
        <v>3349.3105</v>
      </c>
      <c r="D2323" s="58" t="s">
        <v>694</v>
      </c>
      <c r="E2323" s="57" t="s">
        <v>15</v>
      </c>
      <c r="F2323" s="57" t="s">
        <v>2351</v>
      </c>
    </row>
    <row r="2324" spans="1:6" x14ac:dyDescent="0.25">
      <c r="A2324" s="57" t="s">
        <v>2462</v>
      </c>
      <c r="B2324" s="58" t="str">
        <f t="shared" si="72"/>
        <v xml:space="preserve"> 33" Straight Headwall, 2 pipes</v>
      </c>
      <c r="C2324" s="57" t="str">
        <f t="shared" si="73"/>
        <v>3349.3106</v>
      </c>
      <c r="D2324" s="58" t="s">
        <v>694</v>
      </c>
      <c r="E2324" s="57" t="s">
        <v>15</v>
      </c>
      <c r="F2324" s="57" t="s">
        <v>2351</v>
      </c>
    </row>
    <row r="2325" spans="1:6" x14ac:dyDescent="0.25">
      <c r="A2325" s="57" t="s">
        <v>2463</v>
      </c>
      <c r="B2325" s="58" t="str">
        <f t="shared" si="72"/>
        <v xml:space="preserve"> 36" Straight Headwall, 2 pipes</v>
      </c>
      <c r="C2325" s="57" t="str">
        <f t="shared" si="73"/>
        <v>3349.3107</v>
      </c>
      <c r="D2325" s="58" t="s">
        <v>694</v>
      </c>
      <c r="E2325" s="57" t="s">
        <v>15</v>
      </c>
      <c r="F2325" s="57" t="s">
        <v>2351</v>
      </c>
    </row>
    <row r="2326" spans="1:6" x14ac:dyDescent="0.25">
      <c r="A2326" s="57" t="s">
        <v>2464</v>
      </c>
      <c r="B2326" s="58" t="str">
        <f t="shared" si="72"/>
        <v xml:space="preserve"> 39" Straight Headwall, 2 pipes</v>
      </c>
      <c r="C2326" s="57" t="str">
        <f t="shared" si="73"/>
        <v>3349.3108</v>
      </c>
      <c r="D2326" s="58" t="s">
        <v>694</v>
      </c>
      <c r="E2326" s="57" t="s">
        <v>15</v>
      </c>
      <c r="F2326" s="57" t="s">
        <v>2351</v>
      </c>
    </row>
    <row r="2327" spans="1:6" x14ac:dyDescent="0.25">
      <c r="A2327" s="57" t="s">
        <v>2465</v>
      </c>
      <c r="B2327" s="58" t="str">
        <f t="shared" si="72"/>
        <v xml:space="preserve"> 42" Straight Headwall, 2 pipes</v>
      </c>
      <c r="C2327" s="57" t="str">
        <f t="shared" si="73"/>
        <v>3349.3109</v>
      </c>
      <c r="D2327" s="58" t="s">
        <v>694</v>
      </c>
      <c r="E2327" s="57" t="s">
        <v>15</v>
      </c>
      <c r="F2327" s="57" t="s">
        <v>2351</v>
      </c>
    </row>
    <row r="2328" spans="1:6" x14ac:dyDescent="0.25">
      <c r="A2328" s="57" t="s">
        <v>2466</v>
      </c>
      <c r="B2328" s="58" t="str">
        <f t="shared" si="72"/>
        <v xml:space="preserve"> 45" Straight Headwall, 2 pipes</v>
      </c>
      <c r="C2328" s="57" t="str">
        <f t="shared" si="73"/>
        <v>3349.3110</v>
      </c>
      <c r="D2328" s="58" t="s">
        <v>694</v>
      </c>
      <c r="E2328" s="57" t="s">
        <v>15</v>
      </c>
      <c r="F2328" s="57" t="s">
        <v>2351</v>
      </c>
    </row>
    <row r="2329" spans="1:6" x14ac:dyDescent="0.25">
      <c r="A2329" s="57" t="s">
        <v>2467</v>
      </c>
      <c r="B2329" s="58" t="str">
        <f t="shared" si="72"/>
        <v xml:space="preserve"> 48" Straight Headwall, 2 pipes</v>
      </c>
      <c r="C2329" s="57" t="str">
        <f t="shared" si="73"/>
        <v>3349.3111</v>
      </c>
      <c r="D2329" s="58" t="s">
        <v>694</v>
      </c>
      <c r="E2329" s="57" t="s">
        <v>15</v>
      </c>
      <c r="F2329" s="57" t="s">
        <v>2351</v>
      </c>
    </row>
    <row r="2330" spans="1:6" x14ac:dyDescent="0.25">
      <c r="A2330" s="57" t="s">
        <v>2468</v>
      </c>
      <c r="B2330" s="58" t="str">
        <f t="shared" si="72"/>
        <v xml:space="preserve"> 54" Straight Headwall, 2 pipes</v>
      </c>
      <c r="C2330" s="57" t="str">
        <f t="shared" si="73"/>
        <v>3349.3112</v>
      </c>
      <c r="D2330" s="58" t="s">
        <v>694</v>
      </c>
      <c r="E2330" s="57" t="s">
        <v>15</v>
      </c>
      <c r="F2330" s="57" t="s">
        <v>2351</v>
      </c>
    </row>
    <row r="2331" spans="1:6" x14ac:dyDescent="0.25">
      <c r="A2331" s="57" t="s">
        <v>2469</v>
      </c>
      <c r="B2331" s="58" t="str">
        <f t="shared" si="72"/>
        <v xml:space="preserve"> 60" Straight Headwall, 2 pipes</v>
      </c>
      <c r="C2331" s="57" t="str">
        <f t="shared" si="73"/>
        <v>3349.3113</v>
      </c>
      <c r="D2331" s="58" t="s">
        <v>694</v>
      </c>
      <c r="E2331" s="57" t="s">
        <v>15</v>
      </c>
      <c r="F2331" s="57" t="s">
        <v>2351</v>
      </c>
    </row>
    <row r="2332" spans="1:6" x14ac:dyDescent="0.25">
      <c r="A2332" s="57" t="s">
        <v>2470</v>
      </c>
      <c r="B2332" s="58" t="str">
        <f t="shared" si="72"/>
        <v xml:space="preserve"> 66" Straight Headwall, 2 pipes</v>
      </c>
      <c r="C2332" s="57" t="str">
        <f t="shared" si="73"/>
        <v>3349.3114</v>
      </c>
      <c r="D2332" s="58" t="s">
        <v>694</v>
      </c>
      <c r="E2332" s="57" t="s">
        <v>15</v>
      </c>
      <c r="F2332" s="57" t="s">
        <v>2351</v>
      </c>
    </row>
    <row r="2333" spans="1:6" x14ac:dyDescent="0.25">
      <c r="A2333" s="57" t="s">
        <v>2471</v>
      </c>
      <c r="B2333" s="58" t="str">
        <f t="shared" si="72"/>
        <v xml:space="preserve"> 72" Straight Headwall, 2 pipes</v>
      </c>
      <c r="C2333" s="57" t="str">
        <f t="shared" si="73"/>
        <v>3349.3115</v>
      </c>
      <c r="D2333" s="58" t="s">
        <v>694</v>
      </c>
      <c r="E2333" s="57" t="s">
        <v>15</v>
      </c>
      <c r="F2333" s="57" t="s">
        <v>2351</v>
      </c>
    </row>
    <row r="2334" spans="1:6" x14ac:dyDescent="0.25">
      <c r="A2334" s="57" t="s">
        <v>2472</v>
      </c>
      <c r="B2334" s="58" t="str">
        <f t="shared" si="72"/>
        <v xml:space="preserve"> 18" Straight Headwall, 3 pipes</v>
      </c>
      <c r="C2334" s="57" t="str">
        <f t="shared" si="73"/>
        <v>3349.3201</v>
      </c>
      <c r="D2334" s="58" t="s">
        <v>694</v>
      </c>
      <c r="E2334" s="57" t="s">
        <v>15</v>
      </c>
      <c r="F2334" s="57" t="s">
        <v>2351</v>
      </c>
    </row>
    <row r="2335" spans="1:6" x14ac:dyDescent="0.25">
      <c r="A2335" s="57" t="s">
        <v>2473</v>
      </c>
      <c r="B2335" s="58" t="str">
        <f t="shared" si="72"/>
        <v xml:space="preserve"> 21" Straight Headwall, 3 pipes</v>
      </c>
      <c r="C2335" s="57" t="str">
        <f t="shared" si="73"/>
        <v>3349.3202</v>
      </c>
      <c r="D2335" s="58" t="s">
        <v>694</v>
      </c>
      <c r="E2335" s="57" t="s">
        <v>15</v>
      </c>
      <c r="F2335" s="57" t="s">
        <v>2351</v>
      </c>
    </row>
    <row r="2336" spans="1:6" x14ac:dyDescent="0.25">
      <c r="A2336" s="57" t="s">
        <v>2474</v>
      </c>
      <c r="B2336" s="58" t="str">
        <f t="shared" si="72"/>
        <v xml:space="preserve"> 24" Straight Headwall, 3 pipes</v>
      </c>
      <c r="C2336" s="57" t="str">
        <f t="shared" si="73"/>
        <v>3349.3203</v>
      </c>
      <c r="D2336" s="58" t="s">
        <v>694</v>
      </c>
      <c r="E2336" s="57" t="s">
        <v>15</v>
      </c>
      <c r="F2336" s="57" t="s">
        <v>2351</v>
      </c>
    </row>
    <row r="2337" spans="1:6" x14ac:dyDescent="0.25">
      <c r="A2337" s="57" t="s">
        <v>2475</v>
      </c>
      <c r="B2337" s="58" t="str">
        <f t="shared" si="72"/>
        <v xml:space="preserve"> 27" Straight Headwall, 3 pipes</v>
      </c>
      <c r="C2337" s="57" t="str">
        <f t="shared" si="73"/>
        <v>3349.3204</v>
      </c>
      <c r="D2337" s="58" t="s">
        <v>694</v>
      </c>
      <c r="E2337" s="57" t="s">
        <v>15</v>
      </c>
      <c r="F2337" s="57" t="s">
        <v>2351</v>
      </c>
    </row>
    <row r="2338" spans="1:6" x14ac:dyDescent="0.25">
      <c r="A2338" s="57" t="s">
        <v>2476</v>
      </c>
      <c r="B2338" s="58" t="str">
        <f t="shared" si="72"/>
        <v xml:space="preserve"> 30" Straight Headwall, 3 pipes</v>
      </c>
      <c r="C2338" s="57" t="str">
        <f t="shared" si="73"/>
        <v>3349.3205</v>
      </c>
      <c r="D2338" s="58" t="s">
        <v>694</v>
      </c>
      <c r="E2338" s="57" t="s">
        <v>15</v>
      </c>
      <c r="F2338" s="57" t="s">
        <v>2351</v>
      </c>
    </row>
    <row r="2339" spans="1:6" x14ac:dyDescent="0.25">
      <c r="A2339" s="57" t="s">
        <v>2477</v>
      </c>
      <c r="B2339" s="58" t="str">
        <f t="shared" si="72"/>
        <v xml:space="preserve"> 33" Straight Headwall, 3 pipes</v>
      </c>
      <c r="C2339" s="57" t="str">
        <f t="shared" si="73"/>
        <v>3349.3206</v>
      </c>
      <c r="D2339" s="58" t="s">
        <v>694</v>
      </c>
      <c r="E2339" s="57" t="s">
        <v>15</v>
      </c>
      <c r="F2339" s="57" t="s">
        <v>2351</v>
      </c>
    </row>
    <row r="2340" spans="1:6" x14ac:dyDescent="0.25">
      <c r="A2340" s="57" t="s">
        <v>2478</v>
      </c>
      <c r="B2340" s="58" t="str">
        <f t="shared" si="72"/>
        <v xml:space="preserve"> 36" Straight Headwall, 3 pipes</v>
      </c>
      <c r="C2340" s="57" t="str">
        <f t="shared" si="73"/>
        <v>3349.3207</v>
      </c>
      <c r="D2340" s="58" t="s">
        <v>694</v>
      </c>
      <c r="E2340" s="57" t="s">
        <v>15</v>
      </c>
      <c r="F2340" s="57" t="s">
        <v>2351</v>
      </c>
    </row>
    <row r="2341" spans="1:6" x14ac:dyDescent="0.25">
      <c r="A2341" s="57" t="s">
        <v>2479</v>
      </c>
      <c r="B2341" s="58" t="str">
        <f t="shared" si="72"/>
        <v xml:space="preserve"> 39" Straight Headwall, 3 pipes</v>
      </c>
      <c r="C2341" s="57" t="str">
        <f t="shared" si="73"/>
        <v>3349.3208</v>
      </c>
      <c r="D2341" s="58" t="s">
        <v>694</v>
      </c>
      <c r="E2341" s="57" t="s">
        <v>15</v>
      </c>
      <c r="F2341" s="57" t="s">
        <v>2351</v>
      </c>
    </row>
    <row r="2342" spans="1:6" x14ac:dyDescent="0.25">
      <c r="A2342" s="57" t="s">
        <v>2480</v>
      </c>
      <c r="B2342" s="58" t="str">
        <f t="shared" si="72"/>
        <v xml:space="preserve"> 42" Straight Headwall, 3 pipes</v>
      </c>
      <c r="C2342" s="57" t="str">
        <f t="shared" si="73"/>
        <v>3349.3209</v>
      </c>
      <c r="D2342" s="58" t="s">
        <v>694</v>
      </c>
      <c r="E2342" s="57" t="s">
        <v>15</v>
      </c>
      <c r="F2342" s="57" t="s">
        <v>2351</v>
      </c>
    </row>
    <row r="2343" spans="1:6" x14ac:dyDescent="0.25">
      <c r="A2343" s="57" t="s">
        <v>2481</v>
      </c>
      <c r="B2343" s="58" t="str">
        <f t="shared" si="72"/>
        <v xml:space="preserve"> 45" Straight Headwall, 3 pipes</v>
      </c>
      <c r="C2343" s="57" t="str">
        <f t="shared" si="73"/>
        <v>3349.3210</v>
      </c>
      <c r="D2343" s="58" t="s">
        <v>694</v>
      </c>
      <c r="E2343" s="57" t="s">
        <v>15</v>
      </c>
      <c r="F2343" s="57" t="s">
        <v>2351</v>
      </c>
    </row>
    <row r="2344" spans="1:6" x14ac:dyDescent="0.25">
      <c r="A2344" s="57" t="s">
        <v>2482</v>
      </c>
      <c r="B2344" s="58" t="str">
        <f t="shared" si="72"/>
        <v xml:space="preserve"> 48" Straight Headwall, 3 pipes</v>
      </c>
      <c r="C2344" s="57" t="str">
        <f t="shared" si="73"/>
        <v>3349.3211</v>
      </c>
      <c r="D2344" s="58" t="s">
        <v>694</v>
      </c>
      <c r="E2344" s="57" t="s">
        <v>15</v>
      </c>
      <c r="F2344" s="57" t="s">
        <v>2351</v>
      </c>
    </row>
    <row r="2345" spans="1:6" x14ac:dyDescent="0.25">
      <c r="A2345" s="57" t="s">
        <v>2483</v>
      </c>
      <c r="B2345" s="58" t="str">
        <f t="shared" si="72"/>
        <v xml:space="preserve"> 54" Straight Headwall, 3 pipes</v>
      </c>
      <c r="C2345" s="57" t="str">
        <f t="shared" si="73"/>
        <v>3349.3212</v>
      </c>
      <c r="D2345" s="58" t="s">
        <v>694</v>
      </c>
      <c r="E2345" s="57" t="s">
        <v>15</v>
      </c>
      <c r="F2345" s="57" t="s">
        <v>2351</v>
      </c>
    </row>
    <row r="2346" spans="1:6" x14ac:dyDescent="0.25">
      <c r="A2346" s="57" t="s">
        <v>2484</v>
      </c>
      <c r="B2346" s="58" t="str">
        <f t="shared" si="72"/>
        <v xml:space="preserve"> 60" Straight Headwall, 3 pipes</v>
      </c>
      <c r="C2346" s="57" t="str">
        <f t="shared" si="73"/>
        <v>3349.3213</v>
      </c>
      <c r="D2346" s="58" t="s">
        <v>694</v>
      </c>
      <c r="E2346" s="57" t="s">
        <v>15</v>
      </c>
      <c r="F2346" s="57" t="s">
        <v>2351</v>
      </c>
    </row>
    <row r="2347" spans="1:6" x14ac:dyDescent="0.25">
      <c r="A2347" s="57" t="s">
        <v>2485</v>
      </c>
      <c r="B2347" s="58" t="str">
        <f t="shared" si="72"/>
        <v xml:space="preserve"> 66" Straight Headwall, 3 pipes</v>
      </c>
      <c r="C2347" s="57" t="str">
        <f t="shared" si="73"/>
        <v>3349.3214</v>
      </c>
      <c r="D2347" s="58" t="s">
        <v>694</v>
      </c>
      <c r="E2347" s="57" t="s">
        <v>15</v>
      </c>
      <c r="F2347" s="57" t="s">
        <v>2351</v>
      </c>
    </row>
    <row r="2348" spans="1:6" x14ac:dyDescent="0.25">
      <c r="A2348" s="57" t="s">
        <v>2486</v>
      </c>
      <c r="B2348" s="58" t="str">
        <f t="shared" si="72"/>
        <v xml:space="preserve"> 72" Straight Headwall, 3 pipes</v>
      </c>
      <c r="C2348" s="57" t="str">
        <f t="shared" si="73"/>
        <v>3349.3215</v>
      </c>
      <c r="D2348" s="58" t="s">
        <v>694</v>
      </c>
      <c r="E2348" s="57" t="s">
        <v>15</v>
      </c>
      <c r="F2348" s="57" t="s">
        <v>2351</v>
      </c>
    </row>
    <row r="2349" spans="1:6" x14ac:dyDescent="0.25">
      <c r="A2349" s="57" t="s">
        <v>2487</v>
      </c>
      <c r="B2349" s="58" t="str">
        <f t="shared" si="72"/>
        <v xml:space="preserve"> SET, Type I for Box Culverts</v>
      </c>
      <c r="C2349" s="57" t="str">
        <f t="shared" si="73"/>
        <v>3349.4001</v>
      </c>
      <c r="D2349" s="58" t="s">
        <v>694</v>
      </c>
      <c r="E2349" s="57" t="s">
        <v>41</v>
      </c>
      <c r="F2349" s="57" t="s">
        <v>2351</v>
      </c>
    </row>
    <row r="2350" spans="1:6" x14ac:dyDescent="0.25">
      <c r="A2350" s="57" t="s">
        <v>2488</v>
      </c>
      <c r="B2350" s="58" t="str">
        <f t="shared" si="72"/>
        <v xml:space="preserve"> 12" SET, 1 pipe</v>
      </c>
      <c r="C2350" s="57" t="str">
        <f t="shared" si="73"/>
        <v>3349.4101</v>
      </c>
      <c r="D2350" s="58" t="s">
        <v>694</v>
      </c>
      <c r="E2350" s="57" t="s">
        <v>15</v>
      </c>
      <c r="F2350" s="57" t="s">
        <v>2351</v>
      </c>
    </row>
    <row r="2351" spans="1:6" x14ac:dyDescent="0.25">
      <c r="A2351" s="57" t="s">
        <v>2489</v>
      </c>
      <c r="B2351" s="58" t="str">
        <f t="shared" si="72"/>
        <v xml:space="preserve"> 15" SET, 1 pipe</v>
      </c>
      <c r="C2351" s="57" t="str">
        <f t="shared" si="73"/>
        <v>3349.4102</v>
      </c>
      <c r="D2351" s="58" t="s">
        <v>694</v>
      </c>
      <c r="E2351" s="57" t="s">
        <v>15</v>
      </c>
      <c r="F2351" s="57" t="s">
        <v>2351</v>
      </c>
    </row>
    <row r="2352" spans="1:6" x14ac:dyDescent="0.25">
      <c r="A2352" s="57" t="s">
        <v>2490</v>
      </c>
      <c r="B2352" s="58" t="str">
        <f t="shared" si="72"/>
        <v xml:space="preserve"> 18" SET, 1 pipe</v>
      </c>
      <c r="C2352" s="57" t="str">
        <f t="shared" si="73"/>
        <v>3349.4103</v>
      </c>
      <c r="D2352" s="58" t="s">
        <v>694</v>
      </c>
      <c r="E2352" s="57" t="s">
        <v>15</v>
      </c>
      <c r="F2352" s="57" t="s">
        <v>2351</v>
      </c>
    </row>
    <row r="2353" spans="1:6" x14ac:dyDescent="0.25">
      <c r="A2353" s="57" t="s">
        <v>2491</v>
      </c>
      <c r="B2353" s="58" t="str">
        <f t="shared" si="72"/>
        <v xml:space="preserve"> 21" SET, 1 pipe</v>
      </c>
      <c r="C2353" s="57" t="str">
        <f t="shared" si="73"/>
        <v>3349.4104</v>
      </c>
      <c r="D2353" s="58" t="s">
        <v>694</v>
      </c>
      <c r="E2353" s="57" t="s">
        <v>15</v>
      </c>
      <c r="F2353" s="57" t="s">
        <v>2351</v>
      </c>
    </row>
    <row r="2354" spans="1:6" x14ac:dyDescent="0.25">
      <c r="A2354" s="57" t="s">
        <v>2492</v>
      </c>
      <c r="B2354" s="58" t="str">
        <f t="shared" si="72"/>
        <v xml:space="preserve"> 24" SET, 1 pipe</v>
      </c>
      <c r="C2354" s="57" t="str">
        <f t="shared" si="73"/>
        <v>3349.4105</v>
      </c>
      <c r="D2354" s="58" t="s">
        <v>694</v>
      </c>
      <c r="E2354" s="57" t="s">
        <v>15</v>
      </c>
      <c r="F2354" s="57" t="s">
        <v>2351</v>
      </c>
    </row>
    <row r="2355" spans="1:6" x14ac:dyDescent="0.25">
      <c r="A2355" s="57" t="s">
        <v>2493</v>
      </c>
      <c r="B2355" s="58" t="str">
        <f t="shared" si="72"/>
        <v xml:space="preserve"> 27" SET, 1 pipe</v>
      </c>
      <c r="C2355" s="57" t="str">
        <f t="shared" si="73"/>
        <v>3349.4106</v>
      </c>
      <c r="D2355" s="58" t="s">
        <v>694</v>
      </c>
      <c r="E2355" s="57" t="s">
        <v>15</v>
      </c>
      <c r="F2355" s="57" t="s">
        <v>2351</v>
      </c>
    </row>
    <row r="2356" spans="1:6" x14ac:dyDescent="0.25">
      <c r="A2356" s="57" t="s">
        <v>2494</v>
      </c>
      <c r="B2356" s="58" t="str">
        <f t="shared" si="72"/>
        <v xml:space="preserve"> 30" SET, 1 pipe</v>
      </c>
      <c r="C2356" s="57" t="str">
        <f t="shared" si="73"/>
        <v>3349.4107</v>
      </c>
      <c r="D2356" s="58" t="s">
        <v>694</v>
      </c>
      <c r="E2356" s="57" t="s">
        <v>15</v>
      </c>
      <c r="F2356" s="57" t="s">
        <v>2351</v>
      </c>
    </row>
    <row r="2357" spans="1:6" x14ac:dyDescent="0.25">
      <c r="A2357" s="57" t="s">
        <v>2495</v>
      </c>
      <c r="B2357" s="58" t="str">
        <f t="shared" si="72"/>
        <v xml:space="preserve"> 33" SET, 1 pipe</v>
      </c>
      <c r="C2357" s="57" t="str">
        <f t="shared" si="73"/>
        <v>3349.4108</v>
      </c>
      <c r="D2357" s="58" t="s">
        <v>694</v>
      </c>
      <c r="E2357" s="57" t="s">
        <v>15</v>
      </c>
      <c r="F2357" s="57" t="s">
        <v>2351</v>
      </c>
    </row>
    <row r="2358" spans="1:6" x14ac:dyDescent="0.25">
      <c r="A2358" s="57" t="s">
        <v>2496</v>
      </c>
      <c r="B2358" s="58" t="str">
        <f t="shared" si="72"/>
        <v xml:space="preserve"> 36" SET, 1 pipe</v>
      </c>
      <c r="C2358" s="57" t="str">
        <f t="shared" si="73"/>
        <v>3349.4109</v>
      </c>
      <c r="D2358" s="58" t="s">
        <v>694</v>
      </c>
      <c r="E2358" s="57" t="s">
        <v>15</v>
      </c>
      <c r="F2358" s="57" t="s">
        <v>2351</v>
      </c>
    </row>
    <row r="2359" spans="1:6" x14ac:dyDescent="0.25">
      <c r="A2359" s="57" t="s">
        <v>2497</v>
      </c>
      <c r="B2359" s="58" t="str">
        <f t="shared" si="72"/>
        <v xml:space="preserve"> 39" SET, 1 pipe</v>
      </c>
      <c r="C2359" s="57" t="str">
        <f t="shared" si="73"/>
        <v>3349.4110</v>
      </c>
      <c r="D2359" s="58" t="s">
        <v>694</v>
      </c>
      <c r="E2359" s="57" t="s">
        <v>15</v>
      </c>
      <c r="F2359" s="57" t="s">
        <v>2351</v>
      </c>
    </row>
    <row r="2360" spans="1:6" x14ac:dyDescent="0.25">
      <c r="A2360" s="57" t="s">
        <v>2498</v>
      </c>
      <c r="B2360" s="58" t="str">
        <f t="shared" si="72"/>
        <v xml:space="preserve"> 42" SET, 1 pipe</v>
      </c>
      <c r="C2360" s="57" t="str">
        <f t="shared" si="73"/>
        <v>3349.4111</v>
      </c>
      <c r="D2360" s="58" t="s">
        <v>694</v>
      </c>
      <c r="E2360" s="57" t="s">
        <v>15</v>
      </c>
      <c r="F2360" s="57" t="s">
        <v>2351</v>
      </c>
    </row>
    <row r="2361" spans="1:6" x14ac:dyDescent="0.25">
      <c r="A2361" s="57" t="s">
        <v>2499</v>
      </c>
      <c r="B2361" s="58" t="str">
        <f t="shared" si="72"/>
        <v xml:space="preserve"> 45" SET, 1 pipe</v>
      </c>
      <c r="C2361" s="57" t="str">
        <f t="shared" si="73"/>
        <v>3349.4112</v>
      </c>
      <c r="D2361" s="58" t="s">
        <v>694</v>
      </c>
      <c r="E2361" s="57" t="s">
        <v>15</v>
      </c>
      <c r="F2361" s="57" t="s">
        <v>2351</v>
      </c>
    </row>
    <row r="2362" spans="1:6" x14ac:dyDescent="0.25">
      <c r="A2362" s="57" t="s">
        <v>2500</v>
      </c>
      <c r="B2362" s="58" t="str">
        <f t="shared" si="72"/>
        <v xml:space="preserve"> 48" SET, 1 pipe</v>
      </c>
      <c r="C2362" s="57" t="str">
        <f t="shared" si="73"/>
        <v>3349.4113</v>
      </c>
      <c r="D2362" s="58" t="s">
        <v>694</v>
      </c>
      <c r="E2362" s="57" t="s">
        <v>15</v>
      </c>
      <c r="F2362" s="57" t="s">
        <v>2351</v>
      </c>
    </row>
    <row r="2363" spans="1:6" x14ac:dyDescent="0.25">
      <c r="A2363" s="57" t="s">
        <v>2501</v>
      </c>
      <c r="B2363" s="58" t="str">
        <f t="shared" si="72"/>
        <v xml:space="preserve"> 54" SET, 1 pipe</v>
      </c>
      <c r="C2363" s="57" t="str">
        <f t="shared" si="73"/>
        <v>3349.4114</v>
      </c>
      <c r="D2363" s="58" t="s">
        <v>694</v>
      </c>
      <c r="E2363" s="57" t="s">
        <v>15</v>
      </c>
      <c r="F2363" s="57" t="s">
        <v>2351</v>
      </c>
    </row>
    <row r="2364" spans="1:6" x14ac:dyDescent="0.25">
      <c r="A2364" s="57" t="s">
        <v>2502</v>
      </c>
      <c r="B2364" s="58" t="str">
        <f t="shared" si="72"/>
        <v xml:space="preserve"> 60" SET, 1 pipe</v>
      </c>
      <c r="C2364" s="57" t="str">
        <f t="shared" si="73"/>
        <v>3349.4115</v>
      </c>
      <c r="D2364" s="58" t="s">
        <v>694</v>
      </c>
      <c r="E2364" s="57" t="s">
        <v>15</v>
      </c>
      <c r="F2364" s="57" t="s">
        <v>2351</v>
      </c>
    </row>
    <row r="2365" spans="1:6" x14ac:dyDescent="0.25">
      <c r="A2365" s="57" t="s">
        <v>2503</v>
      </c>
      <c r="B2365" s="58" t="str">
        <f t="shared" si="72"/>
        <v xml:space="preserve"> 12" SET, 2 pipes</v>
      </c>
      <c r="C2365" s="57" t="str">
        <f t="shared" si="73"/>
        <v>3349.4201</v>
      </c>
      <c r="D2365" s="58" t="s">
        <v>694</v>
      </c>
      <c r="E2365" s="57" t="s">
        <v>15</v>
      </c>
      <c r="F2365" s="57" t="s">
        <v>2351</v>
      </c>
    </row>
    <row r="2366" spans="1:6" x14ac:dyDescent="0.25">
      <c r="A2366" s="57" t="s">
        <v>2504</v>
      </c>
      <c r="B2366" s="58" t="str">
        <f t="shared" si="72"/>
        <v xml:space="preserve"> 15" SET, 2 pipes</v>
      </c>
      <c r="C2366" s="57" t="str">
        <f t="shared" si="73"/>
        <v>3349.4202</v>
      </c>
      <c r="D2366" s="58" t="s">
        <v>694</v>
      </c>
      <c r="E2366" s="57" t="s">
        <v>15</v>
      </c>
      <c r="F2366" s="57" t="s">
        <v>2351</v>
      </c>
    </row>
    <row r="2367" spans="1:6" x14ac:dyDescent="0.25">
      <c r="A2367" s="57" t="s">
        <v>2505</v>
      </c>
      <c r="B2367" s="58" t="str">
        <f t="shared" si="72"/>
        <v xml:space="preserve"> 18" SET, 2 pipes</v>
      </c>
      <c r="C2367" s="57" t="str">
        <f t="shared" si="73"/>
        <v>3349.4203</v>
      </c>
      <c r="D2367" s="58" t="s">
        <v>694</v>
      </c>
      <c r="E2367" s="57" t="s">
        <v>15</v>
      </c>
      <c r="F2367" s="57" t="s">
        <v>2351</v>
      </c>
    </row>
    <row r="2368" spans="1:6" x14ac:dyDescent="0.25">
      <c r="A2368" s="57" t="s">
        <v>2506</v>
      </c>
      <c r="B2368" s="58" t="str">
        <f t="shared" si="72"/>
        <v xml:space="preserve"> 21" SET, 2 pipes</v>
      </c>
      <c r="C2368" s="57" t="str">
        <f t="shared" si="73"/>
        <v>3349.4204</v>
      </c>
      <c r="D2368" s="58" t="s">
        <v>694</v>
      </c>
      <c r="E2368" s="57" t="s">
        <v>15</v>
      </c>
      <c r="F2368" s="57" t="s">
        <v>2351</v>
      </c>
    </row>
    <row r="2369" spans="1:6" x14ac:dyDescent="0.25">
      <c r="A2369" s="57" t="s">
        <v>2507</v>
      </c>
      <c r="B2369" s="58" t="str">
        <f t="shared" si="72"/>
        <v xml:space="preserve"> 24" SET, 2 pipes</v>
      </c>
      <c r="C2369" s="57" t="str">
        <f t="shared" si="73"/>
        <v>3349.4205</v>
      </c>
      <c r="D2369" s="58" t="s">
        <v>694</v>
      </c>
      <c r="E2369" s="57" t="s">
        <v>15</v>
      </c>
      <c r="F2369" s="57" t="s">
        <v>2351</v>
      </c>
    </row>
    <row r="2370" spans="1:6" x14ac:dyDescent="0.25">
      <c r="A2370" s="57" t="s">
        <v>2508</v>
      </c>
      <c r="B2370" s="58" t="str">
        <f t="shared" si="72"/>
        <v xml:space="preserve"> 27" SET, 2 pipes</v>
      </c>
      <c r="C2370" s="57" t="str">
        <f t="shared" si="73"/>
        <v>3349.4206</v>
      </c>
      <c r="D2370" s="58" t="s">
        <v>694</v>
      </c>
      <c r="E2370" s="57" t="s">
        <v>15</v>
      </c>
      <c r="F2370" s="57" t="s">
        <v>2351</v>
      </c>
    </row>
    <row r="2371" spans="1:6" x14ac:dyDescent="0.25">
      <c r="A2371" s="57" t="s">
        <v>2509</v>
      </c>
      <c r="B2371" s="58" t="str">
        <f t="shared" ref="B2371:B2434" si="74">RIGHT(A2371,LEN(A2371)-FIND(" ",A2371))</f>
        <v xml:space="preserve"> 30" SET, 2 pipes</v>
      </c>
      <c r="C2371" s="57" t="str">
        <f t="shared" ref="C2371:C2434" si="75">LEFT(A2371,9)</f>
        <v>3349.4207</v>
      </c>
      <c r="D2371" s="58" t="s">
        <v>694</v>
      </c>
      <c r="E2371" s="57" t="s">
        <v>15</v>
      </c>
      <c r="F2371" s="57" t="s">
        <v>2351</v>
      </c>
    </row>
    <row r="2372" spans="1:6" x14ac:dyDescent="0.25">
      <c r="A2372" s="57" t="s">
        <v>2510</v>
      </c>
      <c r="B2372" s="58" t="str">
        <f t="shared" si="74"/>
        <v xml:space="preserve"> 33" SET, 2 pipes</v>
      </c>
      <c r="C2372" s="57" t="str">
        <f t="shared" si="75"/>
        <v>3349.4208</v>
      </c>
      <c r="D2372" s="58" t="s">
        <v>694</v>
      </c>
      <c r="E2372" s="57" t="s">
        <v>15</v>
      </c>
      <c r="F2372" s="57" t="s">
        <v>2351</v>
      </c>
    </row>
    <row r="2373" spans="1:6" x14ac:dyDescent="0.25">
      <c r="A2373" s="57" t="s">
        <v>2511</v>
      </c>
      <c r="B2373" s="58" t="str">
        <f t="shared" si="74"/>
        <v xml:space="preserve"> 36" SET, 2 pipes</v>
      </c>
      <c r="C2373" s="57" t="str">
        <f t="shared" si="75"/>
        <v>3349.4209</v>
      </c>
      <c r="D2373" s="58" t="s">
        <v>694</v>
      </c>
      <c r="E2373" s="57" t="s">
        <v>15</v>
      </c>
      <c r="F2373" s="57" t="s">
        <v>2351</v>
      </c>
    </row>
    <row r="2374" spans="1:6" x14ac:dyDescent="0.25">
      <c r="A2374" s="57" t="s">
        <v>2512</v>
      </c>
      <c r="B2374" s="58" t="str">
        <f t="shared" si="74"/>
        <v xml:space="preserve"> 39" SET, 2 pipes</v>
      </c>
      <c r="C2374" s="57" t="str">
        <f t="shared" si="75"/>
        <v>3349.4210</v>
      </c>
      <c r="D2374" s="58" t="s">
        <v>694</v>
      </c>
      <c r="E2374" s="57" t="s">
        <v>15</v>
      </c>
      <c r="F2374" s="57" t="s">
        <v>2351</v>
      </c>
    </row>
    <row r="2375" spans="1:6" x14ac:dyDescent="0.25">
      <c r="A2375" s="57" t="s">
        <v>2513</v>
      </c>
      <c r="B2375" s="58" t="str">
        <f t="shared" si="74"/>
        <v xml:space="preserve"> 42" SET, 2 pipes</v>
      </c>
      <c r="C2375" s="57" t="str">
        <f t="shared" si="75"/>
        <v>3349.4211</v>
      </c>
      <c r="D2375" s="58" t="s">
        <v>694</v>
      </c>
      <c r="E2375" s="57" t="s">
        <v>15</v>
      </c>
      <c r="F2375" s="57" t="s">
        <v>2351</v>
      </c>
    </row>
    <row r="2376" spans="1:6" x14ac:dyDescent="0.25">
      <c r="A2376" s="57" t="s">
        <v>2514</v>
      </c>
      <c r="B2376" s="58" t="str">
        <f t="shared" si="74"/>
        <v xml:space="preserve"> 45" SET, 2 pipes</v>
      </c>
      <c r="C2376" s="57" t="str">
        <f t="shared" si="75"/>
        <v>3349.4212</v>
      </c>
      <c r="D2376" s="58" t="s">
        <v>694</v>
      </c>
      <c r="E2376" s="57" t="s">
        <v>15</v>
      </c>
      <c r="F2376" s="57" t="s">
        <v>2351</v>
      </c>
    </row>
    <row r="2377" spans="1:6" x14ac:dyDescent="0.25">
      <c r="A2377" s="57" t="s">
        <v>2515</v>
      </c>
      <c r="B2377" s="58" t="str">
        <f t="shared" si="74"/>
        <v xml:space="preserve"> 48" SET, 2 pipes</v>
      </c>
      <c r="C2377" s="57" t="str">
        <f t="shared" si="75"/>
        <v>3349.4213</v>
      </c>
      <c r="D2377" s="58" t="s">
        <v>694</v>
      </c>
      <c r="E2377" s="57" t="s">
        <v>15</v>
      </c>
      <c r="F2377" s="57" t="s">
        <v>2351</v>
      </c>
    </row>
    <row r="2378" spans="1:6" x14ac:dyDescent="0.25">
      <c r="A2378" s="57" t="s">
        <v>2516</v>
      </c>
      <c r="B2378" s="58" t="str">
        <f t="shared" si="74"/>
        <v xml:space="preserve"> 54" SET, 2 pipes</v>
      </c>
      <c r="C2378" s="57" t="str">
        <f t="shared" si="75"/>
        <v>3349.4214</v>
      </c>
      <c r="D2378" s="58" t="s">
        <v>694</v>
      </c>
      <c r="E2378" s="57" t="s">
        <v>15</v>
      </c>
      <c r="F2378" s="57" t="s">
        <v>2351</v>
      </c>
    </row>
    <row r="2379" spans="1:6" x14ac:dyDescent="0.25">
      <c r="A2379" s="57" t="s">
        <v>2517</v>
      </c>
      <c r="B2379" s="58" t="str">
        <f t="shared" si="74"/>
        <v xml:space="preserve"> 60" SET, 2 pipes</v>
      </c>
      <c r="C2379" s="57" t="str">
        <f t="shared" si="75"/>
        <v>3349.4215</v>
      </c>
      <c r="D2379" s="58" t="s">
        <v>694</v>
      </c>
      <c r="E2379" s="57" t="s">
        <v>15</v>
      </c>
      <c r="F2379" s="57" t="s">
        <v>2351</v>
      </c>
    </row>
    <row r="2380" spans="1:6" x14ac:dyDescent="0.25">
      <c r="A2380" s="57" t="s">
        <v>2518</v>
      </c>
      <c r="B2380" s="58" t="str">
        <f t="shared" si="74"/>
        <v xml:space="preserve"> 12" SET, 3 pipes</v>
      </c>
      <c r="C2380" s="57" t="str">
        <f t="shared" si="75"/>
        <v>3349.4301</v>
      </c>
      <c r="D2380" s="58" t="s">
        <v>694</v>
      </c>
      <c r="E2380" s="57" t="s">
        <v>15</v>
      </c>
      <c r="F2380" s="57" t="s">
        <v>2351</v>
      </c>
    </row>
    <row r="2381" spans="1:6" x14ac:dyDescent="0.25">
      <c r="A2381" s="57" t="s">
        <v>2519</v>
      </c>
      <c r="B2381" s="58" t="str">
        <f t="shared" si="74"/>
        <v xml:space="preserve"> 15" SET, 3 pipes</v>
      </c>
      <c r="C2381" s="57" t="str">
        <f t="shared" si="75"/>
        <v>3349.4302</v>
      </c>
      <c r="D2381" s="58" t="s">
        <v>694</v>
      </c>
      <c r="E2381" s="57" t="s">
        <v>15</v>
      </c>
      <c r="F2381" s="57" t="s">
        <v>2351</v>
      </c>
    </row>
    <row r="2382" spans="1:6" x14ac:dyDescent="0.25">
      <c r="A2382" s="57" t="s">
        <v>2520</v>
      </c>
      <c r="B2382" s="58" t="str">
        <f t="shared" si="74"/>
        <v xml:space="preserve"> 18" SET, 3 pipes</v>
      </c>
      <c r="C2382" s="57" t="str">
        <f t="shared" si="75"/>
        <v>3349.4303</v>
      </c>
      <c r="D2382" s="58" t="s">
        <v>694</v>
      </c>
      <c r="E2382" s="57" t="s">
        <v>15</v>
      </c>
      <c r="F2382" s="57" t="s">
        <v>2351</v>
      </c>
    </row>
    <row r="2383" spans="1:6" x14ac:dyDescent="0.25">
      <c r="A2383" s="57" t="s">
        <v>2521</v>
      </c>
      <c r="B2383" s="58" t="str">
        <f t="shared" si="74"/>
        <v xml:space="preserve"> 21" SET, 3 pipes</v>
      </c>
      <c r="C2383" s="57" t="str">
        <f t="shared" si="75"/>
        <v>3349.4304</v>
      </c>
      <c r="D2383" s="58" t="s">
        <v>694</v>
      </c>
      <c r="E2383" s="57" t="s">
        <v>15</v>
      </c>
      <c r="F2383" s="57" t="s">
        <v>2351</v>
      </c>
    </row>
    <row r="2384" spans="1:6" x14ac:dyDescent="0.25">
      <c r="A2384" s="57" t="s">
        <v>2522</v>
      </c>
      <c r="B2384" s="58" t="str">
        <f t="shared" si="74"/>
        <v xml:space="preserve"> 24" SET, 3 pipes</v>
      </c>
      <c r="C2384" s="57" t="str">
        <f t="shared" si="75"/>
        <v>3349.4305</v>
      </c>
      <c r="D2384" s="58" t="s">
        <v>694</v>
      </c>
      <c r="E2384" s="57" t="s">
        <v>15</v>
      </c>
      <c r="F2384" s="57" t="s">
        <v>2351</v>
      </c>
    </row>
    <row r="2385" spans="1:7" x14ac:dyDescent="0.25">
      <c r="A2385" s="57" t="s">
        <v>2523</v>
      </c>
      <c r="B2385" s="58" t="str">
        <f t="shared" si="74"/>
        <v xml:space="preserve"> 27" SET, 3 pipes</v>
      </c>
      <c r="C2385" s="57" t="str">
        <f t="shared" si="75"/>
        <v>3349.4306</v>
      </c>
      <c r="D2385" s="58" t="s">
        <v>694</v>
      </c>
      <c r="E2385" s="57" t="s">
        <v>15</v>
      </c>
      <c r="F2385" s="57" t="s">
        <v>2351</v>
      </c>
    </row>
    <row r="2386" spans="1:7" x14ac:dyDescent="0.25">
      <c r="A2386" s="57" t="s">
        <v>2524</v>
      </c>
      <c r="B2386" s="58" t="str">
        <f t="shared" si="74"/>
        <v xml:space="preserve"> 30" SET, 3 pipes</v>
      </c>
      <c r="C2386" s="57" t="str">
        <f t="shared" si="75"/>
        <v>3349.4307</v>
      </c>
      <c r="D2386" s="58" t="s">
        <v>694</v>
      </c>
      <c r="E2386" s="57" t="s">
        <v>15</v>
      </c>
      <c r="F2386" s="57" t="s">
        <v>2351</v>
      </c>
    </row>
    <row r="2387" spans="1:7" x14ac:dyDescent="0.25">
      <c r="A2387" s="57" t="s">
        <v>2525</v>
      </c>
      <c r="B2387" s="58" t="str">
        <f t="shared" si="74"/>
        <v xml:space="preserve"> 33" SET, 3 pipes</v>
      </c>
      <c r="C2387" s="57" t="str">
        <f t="shared" si="75"/>
        <v>3349.4308</v>
      </c>
      <c r="D2387" s="58" t="s">
        <v>694</v>
      </c>
      <c r="E2387" s="57" t="s">
        <v>15</v>
      </c>
      <c r="F2387" s="57" t="s">
        <v>2351</v>
      </c>
    </row>
    <row r="2388" spans="1:7" x14ac:dyDescent="0.25">
      <c r="A2388" s="57" t="s">
        <v>2526</v>
      </c>
      <c r="B2388" s="58" t="str">
        <f t="shared" si="74"/>
        <v xml:space="preserve"> 36" SET, 3 pipes</v>
      </c>
      <c r="C2388" s="57" t="str">
        <f t="shared" si="75"/>
        <v>3349.4309</v>
      </c>
      <c r="D2388" s="58" t="s">
        <v>694</v>
      </c>
      <c r="E2388" s="57" t="s">
        <v>15</v>
      </c>
      <c r="F2388" s="57" t="s">
        <v>2351</v>
      </c>
    </row>
    <row r="2389" spans="1:7" x14ac:dyDescent="0.25">
      <c r="A2389" s="57" t="s">
        <v>2527</v>
      </c>
      <c r="B2389" s="58" t="str">
        <f t="shared" si="74"/>
        <v xml:space="preserve"> 39" SET, 3 pipes</v>
      </c>
      <c r="C2389" s="57" t="str">
        <f t="shared" si="75"/>
        <v>3349.4310</v>
      </c>
      <c r="D2389" s="58" t="s">
        <v>694</v>
      </c>
      <c r="E2389" s="57" t="s">
        <v>15</v>
      </c>
      <c r="F2389" s="57" t="s">
        <v>2351</v>
      </c>
    </row>
    <row r="2390" spans="1:7" x14ac:dyDescent="0.25">
      <c r="A2390" s="57" t="s">
        <v>2528</v>
      </c>
      <c r="B2390" s="58" t="str">
        <f t="shared" si="74"/>
        <v xml:space="preserve"> 42" SET, 3 pipes</v>
      </c>
      <c r="C2390" s="57" t="str">
        <f t="shared" si="75"/>
        <v>3349.4311</v>
      </c>
      <c r="D2390" s="58" t="s">
        <v>694</v>
      </c>
      <c r="E2390" s="57" t="s">
        <v>15</v>
      </c>
      <c r="F2390" s="57" t="s">
        <v>2351</v>
      </c>
    </row>
    <row r="2391" spans="1:7" x14ac:dyDescent="0.25">
      <c r="A2391" s="57" t="s">
        <v>2529</v>
      </c>
      <c r="B2391" s="58" t="str">
        <f t="shared" si="74"/>
        <v xml:space="preserve"> 45" SET, 3 pipes</v>
      </c>
      <c r="C2391" s="57" t="str">
        <f t="shared" si="75"/>
        <v>3349.4312</v>
      </c>
      <c r="D2391" s="58" t="s">
        <v>694</v>
      </c>
      <c r="E2391" s="57" t="s">
        <v>15</v>
      </c>
      <c r="F2391" s="57" t="s">
        <v>2351</v>
      </c>
    </row>
    <row r="2392" spans="1:7" x14ac:dyDescent="0.25">
      <c r="A2392" s="57" t="s">
        <v>2530</v>
      </c>
      <c r="B2392" s="58" t="str">
        <f t="shared" si="74"/>
        <v xml:space="preserve"> 48" SET, 3 pipes</v>
      </c>
      <c r="C2392" s="57" t="str">
        <f t="shared" si="75"/>
        <v>3349.4313</v>
      </c>
      <c r="D2392" s="58" t="s">
        <v>694</v>
      </c>
      <c r="E2392" s="57" t="s">
        <v>15</v>
      </c>
      <c r="F2392" s="57" t="s">
        <v>2351</v>
      </c>
    </row>
    <row r="2393" spans="1:7" x14ac:dyDescent="0.25">
      <c r="A2393" s="57" t="s">
        <v>2531</v>
      </c>
      <c r="B2393" s="58" t="str">
        <f t="shared" si="74"/>
        <v xml:space="preserve"> 54" SET, 3 pipes</v>
      </c>
      <c r="C2393" s="57" t="str">
        <f t="shared" si="75"/>
        <v>3349.4314</v>
      </c>
      <c r="D2393" s="58" t="s">
        <v>694</v>
      </c>
      <c r="E2393" s="57" t="s">
        <v>15</v>
      </c>
      <c r="F2393" s="57" t="s">
        <v>2351</v>
      </c>
    </row>
    <row r="2394" spans="1:7" x14ac:dyDescent="0.25">
      <c r="A2394" s="57" t="s">
        <v>2532</v>
      </c>
      <c r="B2394" s="58" t="str">
        <f t="shared" si="74"/>
        <v xml:space="preserve"> 60" SET, 3 pipes</v>
      </c>
      <c r="C2394" s="57" t="str">
        <f t="shared" si="75"/>
        <v>3349.4315</v>
      </c>
      <c r="D2394" s="58" t="s">
        <v>694</v>
      </c>
      <c r="E2394" s="57" t="s">
        <v>15</v>
      </c>
      <c r="F2394" s="57" t="s">
        <v>2351</v>
      </c>
    </row>
    <row r="2395" spans="1:7" x14ac:dyDescent="0.25">
      <c r="A2395" s="57" t="s">
        <v>2533</v>
      </c>
      <c r="B2395" s="58" t="str">
        <f t="shared" si="74"/>
        <v xml:space="preserve"> 10' Curb Inlet</v>
      </c>
      <c r="C2395" s="57" t="str">
        <f t="shared" si="75"/>
        <v>3349.5001</v>
      </c>
      <c r="D2395" s="58" t="s">
        <v>694</v>
      </c>
      <c r="E2395" s="57" t="s">
        <v>15</v>
      </c>
      <c r="F2395" s="57" t="s">
        <v>16</v>
      </c>
    </row>
    <row r="2396" spans="1:7" x14ac:dyDescent="0.25">
      <c r="A2396" s="57" t="s">
        <v>2534</v>
      </c>
      <c r="B2396" s="58" t="str">
        <f t="shared" si="74"/>
        <v xml:space="preserve"> 15' Curb Inlet</v>
      </c>
      <c r="C2396" s="57" t="str">
        <f t="shared" si="75"/>
        <v>3349.5002</v>
      </c>
      <c r="D2396" s="58" t="s">
        <v>694</v>
      </c>
      <c r="E2396" s="57" t="s">
        <v>15</v>
      </c>
      <c r="F2396" s="57" t="s">
        <v>16</v>
      </c>
    </row>
    <row r="2397" spans="1:7" x14ac:dyDescent="0.25">
      <c r="A2397" s="57" t="s">
        <v>2535</v>
      </c>
      <c r="B2397" s="58" t="str">
        <f t="shared" si="74"/>
        <v xml:space="preserve"> 20' Curb Inlet</v>
      </c>
      <c r="C2397" s="57" t="str">
        <f t="shared" si="75"/>
        <v>3349.5003</v>
      </c>
      <c r="D2397" s="58" t="s">
        <v>694</v>
      </c>
      <c r="E2397" s="57" t="s">
        <v>15</v>
      </c>
      <c r="F2397" s="57" t="s">
        <v>16</v>
      </c>
    </row>
    <row r="2398" spans="1:7" x14ac:dyDescent="0.25">
      <c r="A2398" s="57" t="s">
        <v>2536</v>
      </c>
      <c r="B2398" s="58" t="str">
        <f t="shared" si="74"/>
        <v xml:space="preserve"> 30' Curb Inlet</v>
      </c>
      <c r="C2398" s="57" t="str">
        <f t="shared" si="75"/>
        <v>3349.5004</v>
      </c>
      <c r="D2398" s="58" t="s">
        <v>694</v>
      </c>
      <c r="E2398" s="57" t="s">
        <v>15</v>
      </c>
      <c r="F2398" s="57" t="s">
        <v>16</v>
      </c>
    </row>
    <row r="2399" spans="1:7" x14ac:dyDescent="0.25">
      <c r="A2399" s="61" t="s">
        <v>2537</v>
      </c>
      <c r="B2399" s="58" t="str">
        <f t="shared" si="74"/>
        <v>Remove and Replace Inlet Top, 5'</v>
      </c>
      <c r="C2399" s="57" t="str">
        <f t="shared" si="75"/>
        <v>3349.5005</v>
      </c>
      <c r="D2399" s="58" t="s">
        <v>694</v>
      </c>
      <c r="E2399" s="61" t="s">
        <v>15</v>
      </c>
      <c r="F2399" s="61" t="s">
        <v>16</v>
      </c>
      <c r="G2399" s="63"/>
    </row>
    <row r="2400" spans="1:7" x14ac:dyDescent="0.25">
      <c r="A2400" s="61" t="s">
        <v>2538</v>
      </c>
      <c r="B2400" s="58" t="str">
        <f t="shared" si="74"/>
        <v>Remove and Replace Inlet Top, 10'</v>
      </c>
      <c r="C2400" s="57" t="str">
        <f t="shared" si="75"/>
        <v>3349.5006</v>
      </c>
      <c r="D2400" s="58" t="s">
        <v>694</v>
      </c>
      <c r="E2400" s="61" t="s">
        <v>15</v>
      </c>
      <c r="F2400" s="61" t="s">
        <v>16</v>
      </c>
    </row>
    <row r="2401" spans="1:6" x14ac:dyDescent="0.25">
      <c r="A2401" s="61" t="s">
        <v>2539</v>
      </c>
      <c r="B2401" s="58" t="str">
        <f t="shared" si="74"/>
        <v>Remove and Replace Inlet Top, 15'</v>
      </c>
      <c r="C2401" s="57" t="str">
        <f t="shared" si="75"/>
        <v>3349.5007</v>
      </c>
      <c r="D2401" s="58" t="s">
        <v>694</v>
      </c>
      <c r="E2401" s="61" t="s">
        <v>15</v>
      </c>
      <c r="F2401" s="61" t="s">
        <v>16</v>
      </c>
    </row>
    <row r="2402" spans="1:6" x14ac:dyDescent="0.25">
      <c r="A2402" s="61" t="s">
        <v>2540</v>
      </c>
      <c r="B2402" s="58" t="str">
        <f t="shared" si="74"/>
        <v>Remove and Replace Inlet Top, 20'</v>
      </c>
      <c r="C2402" s="57" t="str">
        <f t="shared" si="75"/>
        <v>3349.5008</v>
      </c>
      <c r="D2402" s="58" t="s">
        <v>694</v>
      </c>
      <c r="E2402" s="61" t="s">
        <v>15</v>
      </c>
      <c r="F2402" s="61" t="s">
        <v>16</v>
      </c>
    </row>
    <row r="2403" spans="1:6" x14ac:dyDescent="0.25">
      <c r="A2403" s="61" t="s">
        <v>2541</v>
      </c>
      <c r="B2403" s="58" t="str">
        <f t="shared" si="74"/>
        <v>Remove and Replace Inlet Top, 30'</v>
      </c>
      <c r="C2403" s="57" t="str">
        <f t="shared" si="75"/>
        <v>3349.5009</v>
      </c>
      <c r="D2403" s="58" t="s">
        <v>694</v>
      </c>
      <c r="E2403" s="61" t="s">
        <v>15</v>
      </c>
      <c r="F2403" s="61" t="s">
        <v>16</v>
      </c>
    </row>
    <row r="2404" spans="1:6" x14ac:dyDescent="0.25">
      <c r="A2404" s="57" t="s">
        <v>2542</v>
      </c>
      <c r="B2404" s="58" t="str">
        <f t="shared" si="74"/>
        <v xml:space="preserve"> 10' Recessed Inlet</v>
      </c>
      <c r="C2404" s="57" t="str">
        <f t="shared" si="75"/>
        <v>3349.6001</v>
      </c>
      <c r="D2404" s="58" t="s">
        <v>694</v>
      </c>
      <c r="E2404" s="57" t="s">
        <v>15</v>
      </c>
      <c r="F2404" s="57" t="s">
        <v>16</v>
      </c>
    </row>
    <row r="2405" spans="1:6" x14ac:dyDescent="0.25">
      <c r="A2405" s="57" t="s">
        <v>2543</v>
      </c>
      <c r="B2405" s="58" t="str">
        <f t="shared" si="74"/>
        <v xml:space="preserve"> 15' Recessed Inlet</v>
      </c>
      <c r="C2405" s="57" t="str">
        <f t="shared" si="75"/>
        <v>3349.6002</v>
      </c>
      <c r="D2405" s="58" t="s">
        <v>694</v>
      </c>
      <c r="E2405" s="57" t="s">
        <v>15</v>
      </c>
      <c r="F2405" s="57" t="s">
        <v>16</v>
      </c>
    </row>
    <row r="2406" spans="1:6" x14ac:dyDescent="0.25">
      <c r="A2406" s="57" t="s">
        <v>2544</v>
      </c>
      <c r="B2406" s="58" t="str">
        <f t="shared" si="74"/>
        <v xml:space="preserve"> 20' Recessed Inlet</v>
      </c>
      <c r="C2406" s="57" t="str">
        <f t="shared" si="75"/>
        <v>3349.6003</v>
      </c>
      <c r="D2406" s="58" t="s">
        <v>694</v>
      </c>
      <c r="E2406" s="57" t="s">
        <v>15</v>
      </c>
      <c r="F2406" s="57" t="s">
        <v>16</v>
      </c>
    </row>
    <row r="2407" spans="1:6" x14ac:dyDescent="0.25">
      <c r="A2407" s="57" t="s">
        <v>2545</v>
      </c>
      <c r="B2407" s="58" t="str">
        <f t="shared" si="74"/>
        <v xml:space="preserve"> 30' Recessed Inlet</v>
      </c>
      <c r="C2407" s="57" t="str">
        <f t="shared" si="75"/>
        <v>3349.6004</v>
      </c>
      <c r="D2407" s="58" t="s">
        <v>694</v>
      </c>
      <c r="E2407" s="57" t="s">
        <v>15</v>
      </c>
      <c r="F2407" s="57" t="s">
        <v>16</v>
      </c>
    </row>
    <row r="2408" spans="1:6" x14ac:dyDescent="0.25">
      <c r="A2408" s="57" t="s">
        <v>2546</v>
      </c>
      <c r="B2408" s="58" t="str">
        <f t="shared" si="74"/>
        <v xml:space="preserve"> 4' Drop Inlet</v>
      </c>
      <c r="C2408" s="57" t="str">
        <f t="shared" si="75"/>
        <v>3349.7001</v>
      </c>
      <c r="D2408" s="58" t="s">
        <v>694</v>
      </c>
      <c r="E2408" s="57" t="s">
        <v>15</v>
      </c>
      <c r="F2408" s="57" t="s">
        <v>16</v>
      </c>
    </row>
    <row r="2409" spans="1:6" x14ac:dyDescent="0.25">
      <c r="A2409" s="57" t="s">
        <v>2547</v>
      </c>
      <c r="B2409" s="58" t="str">
        <f t="shared" si="74"/>
        <v xml:space="preserve"> 5' Drop Inlet</v>
      </c>
      <c r="C2409" s="57" t="str">
        <f t="shared" si="75"/>
        <v>3349.7002</v>
      </c>
      <c r="D2409" s="58" t="s">
        <v>694</v>
      </c>
      <c r="E2409" s="57" t="s">
        <v>15</v>
      </c>
      <c r="F2409" s="57" t="s">
        <v>16</v>
      </c>
    </row>
    <row r="2410" spans="1:6" x14ac:dyDescent="0.25">
      <c r="A2410" s="57" t="s">
        <v>2548</v>
      </c>
      <c r="B2410" s="58" t="str">
        <f t="shared" si="74"/>
        <v xml:space="preserve"> 6' Drop Inlet</v>
      </c>
      <c r="C2410" s="57" t="str">
        <f t="shared" si="75"/>
        <v>3349.7003</v>
      </c>
      <c r="D2410" s="58" t="s">
        <v>694</v>
      </c>
      <c r="E2410" s="57" t="s">
        <v>15</v>
      </c>
      <c r="F2410" s="57" t="s">
        <v>16</v>
      </c>
    </row>
    <row r="2411" spans="1:6" x14ac:dyDescent="0.25">
      <c r="A2411" s="57" t="s">
        <v>2549</v>
      </c>
      <c r="B2411" s="58" t="str">
        <f t="shared" si="74"/>
        <v xml:space="preserve"> 10' Type 2 Inlet</v>
      </c>
      <c r="C2411" s="57" t="str">
        <f t="shared" si="75"/>
        <v>3349.8001</v>
      </c>
      <c r="D2411" s="58" t="s">
        <v>694</v>
      </c>
      <c r="E2411" s="57" t="s">
        <v>15</v>
      </c>
      <c r="F2411" s="57" t="s">
        <v>16</v>
      </c>
    </row>
    <row r="2412" spans="1:6" x14ac:dyDescent="0.25">
      <c r="A2412" s="57" t="s">
        <v>2550</v>
      </c>
      <c r="B2412" s="58" t="str">
        <f t="shared" si="74"/>
        <v xml:space="preserve"> 15' Type 2 Inlet</v>
      </c>
      <c r="C2412" s="57" t="str">
        <f t="shared" si="75"/>
        <v>3349.8002</v>
      </c>
      <c r="D2412" s="58" t="s">
        <v>694</v>
      </c>
      <c r="E2412" s="57" t="s">
        <v>15</v>
      </c>
      <c r="F2412" s="57" t="s">
        <v>16</v>
      </c>
    </row>
    <row r="2413" spans="1:6" x14ac:dyDescent="0.25">
      <c r="A2413" s="57" t="s">
        <v>2551</v>
      </c>
      <c r="B2413" s="58" t="str">
        <f t="shared" si="74"/>
        <v xml:space="preserve"> 20' Type 2 Inlet</v>
      </c>
      <c r="C2413" s="57" t="str">
        <f t="shared" si="75"/>
        <v>3349.8003</v>
      </c>
      <c r="D2413" s="58" t="s">
        <v>694</v>
      </c>
      <c r="E2413" s="57" t="s">
        <v>15</v>
      </c>
      <c r="F2413" s="57" t="s">
        <v>16</v>
      </c>
    </row>
    <row r="2414" spans="1:6" x14ac:dyDescent="0.25">
      <c r="A2414" s="57" t="s">
        <v>2552</v>
      </c>
      <c r="B2414" s="58" t="str">
        <f t="shared" si="74"/>
        <v xml:space="preserve"> 30' Type 2 Inlet</v>
      </c>
      <c r="C2414" s="57" t="str">
        <f t="shared" si="75"/>
        <v>3349.8004</v>
      </c>
      <c r="D2414" s="58" t="s">
        <v>694</v>
      </c>
      <c r="E2414" s="57" t="s">
        <v>15</v>
      </c>
      <c r="F2414" s="57" t="s">
        <v>16</v>
      </c>
    </row>
    <row r="2415" spans="1:6" x14ac:dyDescent="0.25">
      <c r="A2415" s="57" t="s">
        <v>2553</v>
      </c>
      <c r="B2415" s="58" t="str">
        <f t="shared" si="74"/>
        <v xml:space="preserve"> 2' Grate Inlet</v>
      </c>
      <c r="C2415" s="57" t="str">
        <f t="shared" si="75"/>
        <v>3349.9001</v>
      </c>
      <c r="D2415" s="58" t="s">
        <v>694</v>
      </c>
      <c r="E2415" s="57" t="s">
        <v>15</v>
      </c>
      <c r="F2415" s="57" t="s">
        <v>16</v>
      </c>
    </row>
    <row r="2416" spans="1:6" x14ac:dyDescent="0.25">
      <c r="A2416" s="57" t="s">
        <v>2554</v>
      </c>
      <c r="B2416" s="58" t="str">
        <f t="shared" si="74"/>
        <v xml:space="preserve"> 3' Grate Inlet</v>
      </c>
      <c r="C2416" s="57" t="str">
        <f t="shared" si="75"/>
        <v>3349.9002</v>
      </c>
      <c r="D2416" s="58" t="s">
        <v>694</v>
      </c>
      <c r="E2416" s="57" t="s">
        <v>15</v>
      </c>
      <c r="F2416" s="57" t="s">
        <v>16</v>
      </c>
    </row>
    <row r="2417" spans="1:8" x14ac:dyDescent="0.25">
      <c r="A2417" s="57" t="s">
        <v>2555</v>
      </c>
      <c r="B2417" s="58" t="str">
        <f t="shared" si="74"/>
        <v xml:space="preserve"> 4' Grate Inlet</v>
      </c>
      <c r="C2417" s="57" t="str">
        <f t="shared" si="75"/>
        <v>3349.9003</v>
      </c>
      <c r="D2417" s="58" t="s">
        <v>694</v>
      </c>
      <c r="E2417" s="57" t="s">
        <v>15</v>
      </c>
      <c r="F2417" s="57" t="s">
        <v>16</v>
      </c>
    </row>
    <row r="2418" spans="1:8" x14ac:dyDescent="0.25">
      <c r="A2418" s="61" t="s">
        <v>2557</v>
      </c>
      <c r="B2418" s="58" t="str">
        <f t="shared" si="74"/>
        <v xml:space="preserve"> Furnish/Install 3-Sect Signal Head Assembly</v>
      </c>
      <c r="C2418" s="57" t="str">
        <f t="shared" si="75"/>
        <v>3441.1001</v>
      </c>
      <c r="D2418" s="58" t="s">
        <v>2556</v>
      </c>
      <c r="E2418" s="61" t="s">
        <v>15</v>
      </c>
      <c r="F2418" s="61" t="s">
        <v>26</v>
      </c>
      <c r="G2418" s="67"/>
    </row>
    <row r="2419" spans="1:8" x14ac:dyDescent="0.25">
      <c r="A2419" s="61" t="s">
        <v>2558</v>
      </c>
      <c r="B2419" s="58" t="str">
        <f t="shared" si="74"/>
        <v xml:space="preserve"> Furnish/Install 4-Sect Signal Head Assembly</v>
      </c>
      <c r="C2419" s="57" t="str">
        <f t="shared" si="75"/>
        <v>3441.1002</v>
      </c>
      <c r="D2419" s="58" t="s">
        <v>2556</v>
      </c>
      <c r="E2419" s="61" t="s">
        <v>15</v>
      </c>
      <c r="F2419" s="61" t="s">
        <v>26</v>
      </c>
      <c r="G2419" s="67"/>
    </row>
    <row r="2420" spans="1:8" x14ac:dyDescent="0.25">
      <c r="A2420" s="61" t="s">
        <v>2559</v>
      </c>
      <c r="B2420" s="58" t="str">
        <f t="shared" si="74"/>
        <v xml:space="preserve"> Furnish/Install 5-Sect  Signal Head Assembly</v>
      </c>
      <c r="C2420" s="57" t="str">
        <f t="shared" si="75"/>
        <v>3441.1003</v>
      </c>
      <c r="D2420" s="58" t="s">
        <v>2556</v>
      </c>
      <c r="E2420" s="61" t="s">
        <v>15</v>
      </c>
      <c r="F2420" s="61" t="s">
        <v>26</v>
      </c>
      <c r="G2420" s="67"/>
    </row>
    <row r="2421" spans="1:8" x14ac:dyDescent="0.25">
      <c r="A2421" s="61" t="s">
        <v>2560</v>
      </c>
      <c r="B2421" s="58" t="str">
        <f t="shared" si="74"/>
        <v xml:space="preserve"> Relocate Signal Head Assembly</v>
      </c>
      <c r="C2421" s="57" t="str">
        <f t="shared" si="75"/>
        <v>3441.1004</v>
      </c>
      <c r="D2421" s="58" t="s">
        <v>2556</v>
      </c>
      <c r="E2421" s="61" t="s">
        <v>15</v>
      </c>
      <c r="F2421" s="61" t="s">
        <v>26</v>
      </c>
      <c r="G2421" s="67"/>
    </row>
    <row r="2422" spans="1:8" x14ac:dyDescent="0.25">
      <c r="A2422" s="61" t="s">
        <v>2561</v>
      </c>
      <c r="B2422" s="58" t="str">
        <f t="shared" si="74"/>
        <v xml:space="preserve"> Furnish/Install 1-Section Signal Head Assembly</v>
      </c>
      <c r="C2422" s="57" t="str">
        <f t="shared" si="75"/>
        <v>3441.1005</v>
      </c>
      <c r="D2422" s="58" t="s">
        <v>2556</v>
      </c>
      <c r="E2422" s="61" t="s">
        <v>15</v>
      </c>
      <c r="F2422" s="61" t="s">
        <v>26</v>
      </c>
      <c r="G2422" s="67"/>
    </row>
    <row r="2423" spans="1:8" x14ac:dyDescent="0.25">
      <c r="A2423" s="61" t="s">
        <v>2562</v>
      </c>
      <c r="B2423" s="58" t="str">
        <f t="shared" si="74"/>
        <v xml:space="preserve"> Replace 3-Sect Signal Head Assembly</v>
      </c>
      <c r="C2423" s="57" t="str">
        <f t="shared" si="75"/>
        <v>3441.1006</v>
      </c>
      <c r="D2423" s="58" t="s">
        <v>2556</v>
      </c>
      <c r="E2423" s="61" t="s">
        <v>15</v>
      </c>
      <c r="F2423" s="61" t="s">
        <v>26</v>
      </c>
      <c r="G2423" s="62"/>
      <c r="H2423" s="62"/>
    </row>
    <row r="2424" spans="1:8" x14ac:dyDescent="0.25">
      <c r="A2424" s="61" t="s">
        <v>2563</v>
      </c>
      <c r="B2424" s="58" t="str">
        <f t="shared" si="74"/>
        <v xml:space="preserve"> Replace 4-Sect Signal Head Assembly</v>
      </c>
      <c r="C2424" s="57" t="str">
        <f t="shared" si="75"/>
        <v>3441.1007</v>
      </c>
      <c r="D2424" s="58" t="s">
        <v>2556</v>
      </c>
      <c r="E2424" s="61" t="s">
        <v>15</v>
      </c>
      <c r="F2424" s="61" t="s">
        <v>26</v>
      </c>
      <c r="G2424" s="62"/>
      <c r="H2424" s="62"/>
    </row>
    <row r="2425" spans="1:8" x14ac:dyDescent="0.25">
      <c r="A2425" s="61" t="s">
        <v>2564</v>
      </c>
      <c r="B2425" s="58" t="str">
        <f t="shared" si="74"/>
        <v xml:space="preserve"> Replace 5-Sect Signal Head Assembly</v>
      </c>
      <c r="C2425" s="57" t="str">
        <f t="shared" si="75"/>
        <v>3441.1008</v>
      </c>
      <c r="D2425" s="58" t="s">
        <v>2556</v>
      </c>
      <c r="E2425" s="61" t="s">
        <v>15</v>
      </c>
      <c r="F2425" s="61" t="s">
        <v>26</v>
      </c>
      <c r="G2425" s="62"/>
      <c r="H2425" s="62"/>
    </row>
    <row r="2426" spans="1:8" x14ac:dyDescent="0.25">
      <c r="A2426" s="61" t="s">
        <v>2565</v>
      </c>
      <c r="B2426" s="58" t="str">
        <f t="shared" si="74"/>
        <v xml:space="preserve"> Install Signal Head Assembly</v>
      </c>
      <c r="C2426" s="57" t="str">
        <f t="shared" si="75"/>
        <v>3441.1009</v>
      </c>
      <c r="D2426" s="58" t="s">
        <v>2556</v>
      </c>
      <c r="E2426" s="61" t="s">
        <v>15</v>
      </c>
      <c r="F2426" s="61" t="s">
        <v>26</v>
      </c>
      <c r="G2426" s="67"/>
      <c r="H2426" s="67"/>
    </row>
    <row r="2427" spans="1:8" x14ac:dyDescent="0.25">
      <c r="A2427" s="61" t="s">
        <v>2566</v>
      </c>
      <c r="B2427" s="58" t="str">
        <f t="shared" si="74"/>
        <v xml:space="preserve"> Remove Signal Head Assembly</v>
      </c>
      <c r="C2427" s="57" t="str">
        <f t="shared" si="75"/>
        <v>3441.1010</v>
      </c>
      <c r="D2427" s="58" t="s">
        <v>2556</v>
      </c>
      <c r="E2427" s="61" t="s">
        <v>15</v>
      </c>
      <c r="F2427" s="61" t="s">
        <v>26</v>
      </c>
      <c r="G2427" s="62"/>
      <c r="H2427" s="67"/>
    </row>
    <row r="2428" spans="1:8" x14ac:dyDescent="0.25">
      <c r="A2428" s="61" t="s">
        <v>2567</v>
      </c>
      <c r="B2428" s="58" t="str">
        <f t="shared" si="74"/>
        <v xml:space="preserve"> Retrofit Signal Head Len Insert</v>
      </c>
      <c r="C2428" s="57" t="str">
        <f t="shared" si="75"/>
        <v>3441.1011</v>
      </c>
      <c r="D2428" s="58" t="s">
        <v>2556</v>
      </c>
      <c r="E2428" s="61" t="s">
        <v>15</v>
      </c>
      <c r="F2428" s="61" t="s">
        <v>26</v>
      </c>
      <c r="G2428" s="62"/>
      <c r="H2428" s="62"/>
    </row>
    <row r="2429" spans="1:8" x14ac:dyDescent="0.25">
      <c r="A2429" s="61" t="s">
        <v>2568</v>
      </c>
      <c r="B2429" s="58" t="str">
        <f t="shared" si="74"/>
        <v xml:space="preserve"> Furnish/Install Ped Signal Head Assmbly</v>
      </c>
      <c r="C2429" s="57" t="str">
        <f t="shared" si="75"/>
        <v>3441.1012</v>
      </c>
      <c r="D2429" s="58" t="s">
        <v>2556</v>
      </c>
      <c r="E2429" s="61" t="s">
        <v>15</v>
      </c>
      <c r="F2429" s="61" t="s">
        <v>26</v>
      </c>
      <c r="G2429" s="67"/>
    </row>
    <row r="2430" spans="1:8" x14ac:dyDescent="0.25">
      <c r="A2430" s="61" t="s">
        <v>2569</v>
      </c>
      <c r="B2430" s="58" t="str">
        <f t="shared" si="74"/>
        <v xml:space="preserve"> Retrofit Ped Head Insert</v>
      </c>
      <c r="C2430" s="57" t="str">
        <f t="shared" si="75"/>
        <v>3441.1013</v>
      </c>
      <c r="D2430" s="58" t="s">
        <v>2556</v>
      </c>
      <c r="E2430" s="61" t="s">
        <v>15</v>
      </c>
      <c r="F2430" s="61" t="s">
        <v>26</v>
      </c>
      <c r="G2430" s="62"/>
    </row>
    <row r="2431" spans="1:8" x14ac:dyDescent="0.25">
      <c r="A2431" s="61" t="s">
        <v>2570</v>
      </c>
      <c r="B2431" s="58" t="str">
        <f t="shared" si="74"/>
        <v xml:space="preserve"> Replace Ped Signal Head Assembly</v>
      </c>
      <c r="C2431" s="57" t="str">
        <f t="shared" si="75"/>
        <v>3441.1014</v>
      </c>
      <c r="D2431" s="58" t="s">
        <v>2556</v>
      </c>
      <c r="E2431" s="61" t="s">
        <v>15</v>
      </c>
      <c r="F2431" s="61" t="s">
        <v>26</v>
      </c>
      <c r="G2431" s="62"/>
      <c r="H2431" s="62"/>
    </row>
    <row r="2432" spans="1:8" x14ac:dyDescent="0.25">
      <c r="A2432" s="61" t="s">
        <v>2571</v>
      </c>
      <c r="B2432" s="58" t="str">
        <f t="shared" si="74"/>
        <v xml:space="preserve"> Install Ped Signal Head Assembly</v>
      </c>
      <c r="C2432" s="57" t="str">
        <f t="shared" si="75"/>
        <v>3441.1015</v>
      </c>
      <c r="D2432" s="58" t="s">
        <v>2556</v>
      </c>
      <c r="E2432" s="61" t="s">
        <v>15</v>
      </c>
      <c r="F2432" s="61" t="s">
        <v>26</v>
      </c>
      <c r="G2432" s="67"/>
      <c r="H2432" s="62"/>
    </row>
    <row r="2433" spans="1:8" x14ac:dyDescent="0.25">
      <c r="A2433" s="61" t="s">
        <v>2572</v>
      </c>
      <c r="B2433" s="58" t="str">
        <f t="shared" si="74"/>
        <v xml:space="preserve"> Remove Ped Signal Head Assembly</v>
      </c>
      <c r="C2433" s="57" t="str">
        <f t="shared" si="75"/>
        <v>3441.1016</v>
      </c>
      <c r="D2433" s="58" t="s">
        <v>2556</v>
      </c>
      <c r="E2433" s="61" t="s">
        <v>15</v>
      </c>
      <c r="F2433" s="61" t="s">
        <v>26</v>
      </c>
      <c r="G2433" s="67"/>
      <c r="H2433" s="62"/>
    </row>
    <row r="2434" spans="1:8" x14ac:dyDescent="0.25">
      <c r="A2434" s="61" t="s">
        <v>2573</v>
      </c>
      <c r="B2434" s="58" t="str">
        <f t="shared" si="74"/>
        <v xml:space="preserve"> Furnish/Install Louvers</v>
      </c>
      <c r="C2434" s="57" t="str">
        <f t="shared" si="75"/>
        <v>3441.1017</v>
      </c>
      <c r="D2434" s="58" t="s">
        <v>2556</v>
      </c>
      <c r="E2434" s="61" t="s">
        <v>15</v>
      </c>
      <c r="F2434" s="61" t="s">
        <v>26</v>
      </c>
      <c r="G2434" s="62"/>
      <c r="H2434" s="62"/>
    </row>
    <row r="2435" spans="1:8" x14ac:dyDescent="0.25">
      <c r="A2435" s="61" t="s">
        <v>2574</v>
      </c>
      <c r="B2435" s="58" t="str">
        <f t="shared" ref="B2435:B2498" si="76">RIGHT(A2435,LEN(A2435)-FIND(" ",A2435))</f>
        <v xml:space="preserve"> Remove Louvers</v>
      </c>
      <c r="C2435" s="57" t="str">
        <f t="shared" ref="C2435:C2498" si="77">LEFT(A2435,9)</f>
        <v>3441.1018</v>
      </c>
      <c r="D2435" s="58" t="s">
        <v>2556</v>
      </c>
      <c r="E2435" s="61" t="s">
        <v>15</v>
      </c>
      <c r="F2435" s="61" t="s">
        <v>26</v>
      </c>
      <c r="G2435" s="62"/>
      <c r="H2435" s="62"/>
    </row>
    <row r="2436" spans="1:8" x14ac:dyDescent="0.25">
      <c r="A2436" s="61" t="s">
        <v>2575</v>
      </c>
      <c r="B2436" s="58" t="str">
        <f t="shared" si="76"/>
        <v xml:space="preserve"> Furnish/Install Backplate w/ Refl Brdr</v>
      </c>
      <c r="C2436" s="57" t="str">
        <f t="shared" si="77"/>
        <v>3441.1019</v>
      </c>
      <c r="D2436" s="58" t="s">
        <v>2556</v>
      </c>
      <c r="E2436" s="61" t="s">
        <v>15</v>
      </c>
      <c r="F2436" s="61" t="s">
        <v>26</v>
      </c>
      <c r="G2436" s="62"/>
      <c r="H2436" s="62"/>
    </row>
    <row r="2437" spans="1:8" x14ac:dyDescent="0.25">
      <c r="A2437" s="61" t="s">
        <v>2576</v>
      </c>
      <c r="B2437" s="58" t="str">
        <f t="shared" si="76"/>
        <v xml:space="preserve"> Replace Backplate w/ Refl Brdr</v>
      </c>
      <c r="C2437" s="57" t="str">
        <f t="shared" si="77"/>
        <v>3441.1020</v>
      </c>
      <c r="D2437" s="58" t="s">
        <v>2556</v>
      </c>
      <c r="E2437" s="61" t="s">
        <v>15</v>
      </c>
      <c r="F2437" s="61" t="s">
        <v>26</v>
      </c>
      <c r="G2437" s="62"/>
      <c r="H2437" s="62"/>
    </row>
    <row r="2438" spans="1:8" x14ac:dyDescent="0.25">
      <c r="A2438" s="61" t="s">
        <v>2577</v>
      </c>
      <c r="B2438" s="58" t="str">
        <f t="shared" si="76"/>
        <v xml:space="preserve"> Furnish/Install Ped Push BTN Station W/ Sign</v>
      </c>
      <c r="C2438" s="57" t="str">
        <f t="shared" si="77"/>
        <v>3441.1021</v>
      </c>
      <c r="D2438" s="58" t="s">
        <v>2556</v>
      </c>
      <c r="E2438" s="61" t="s">
        <v>15</v>
      </c>
      <c r="F2438" s="61" t="s">
        <v>26</v>
      </c>
      <c r="G2438" s="67"/>
    </row>
    <row r="2439" spans="1:8" ht="30" x14ac:dyDescent="0.25">
      <c r="A2439" s="61" t="s">
        <v>2578</v>
      </c>
      <c r="B2439" s="58" t="str">
        <f t="shared" si="76"/>
        <v xml:space="preserve"> Furnish/Install Audible Pedestrian Pushbutton Station</v>
      </c>
      <c r="C2439" s="57" t="str">
        <f t="shared" si="77"/>
        <v>3441.1031</v>
      </c>
      <c r="D2439" s="58" t="s">
        <v>2556</v>
      </c>
      <c r="E2439" s="61" t="s">
        <v>15</v>
      </c>
      <c r="F2439" s="61" t="s">
        <v>26</v>
      </c>
      <c r="G2439" s="67"/>
    </row>
    <row r="2440" spans="1:8" ht="30" x14ac:dyDescent="0.25">
      <c r="A2440" s="61" t="s">
        <v>2579</v>
      </c>
      <c r="B2440" s="58" t="str">
        <f t="shared" si="76"/>
        <v xml:space="preserve"> Install Pedestrian Pushbutton Station (Regular or Audible)</v>
      </c>
      <c r="C2440" s="57" t="str">
        <f t="shared" si="77"/>
        <v>3441.1033</v>
      </c>
      <c r="D2440" s="58" t="s">
        <v>2556</v>
      </c>
      <c r="E2440" s="61" t="s">
        <v>15</v>
      </c>
      <c r="F2440" s="61" t="s">
        <v>26</v>
      </c>
      <c r="G2440" s="62"/>
      <c r="H2440" s="68"/>
    </row>
    <row r="2441" spans="1:8" x14ac:dyDescent="0.25">
      <c r="A2441" s="61" t="s">
        <v>2580</v>
      </c>
      <c r="B2441" s="58" t="str">
        <f t="shared" si="76"/>
        <v xml:space="preserve"> Remove Pedestrian Pushbutton Station</v>
      </c>
      <c r="C2441" s="57" t="str">
        <f t="shared" si="77"/>
        <v>3441.1033</v>
      </c>
      <c r="D2441" s="58" t="s">
        <v>2556</v>
      </c>
      <c r="E2441" s="61" t="s">
        <v>15</v>
      </c>
      <c r="F2441" s="61" t="s">
        <v>26</v>
      </c>
      <c r="G2441" s="62"/>
      <c r="H2441" s="68"/>
    </row>
    <row r="2442" spans="1:8" x14ac:dyDescent="0.25">
      <c r="A2442" s="61" t="s">
        <v>2581</v>
      </c>
      <c r="B2442" s="58" t="str">
        <f t="shared" si="76"/>
        <v xml:space="preserve"> Furnish/Install VIVDS Detection Device</v>
      </c>
      <c r="C2442" s="57" t="str">
        <f t="shared" si="77"/>
        <v>3441.1205</v>
      </c>
      <c r="D2442" s="58" t="s">
        <v>2556</v>
      </c>
      <c r="E2442" s="61" t="s">
        <v>2582</v>
      </c>
      <c r="F2442" s="61" t="s">
        <v>26</v>
      </c>
      <c r="G2442" s="67"/>
    </row>
    <row r="2443" spans="1:8" x14ac:dyDescent="0.25">
      <c r="A2443" s="61" t="s">
        <v>2583</v>
      </c>
      <c r="B2443" s="58" t="str">
        <f t="shared" si="76"/>
        <v xml:space="preserve"> Install VIVIDS Detection Device</v>
      </c>
      <c r="C2443" s="57" t="str">
        <f t="shared" si="77"/>
        <v>3441.1206</v>
      </c>
      <c r="D2443" s="58" t="s">
        <v>2556</v>
      </c>
      <c r="E2443" s="61" t="s">
        <v>2582</v>
      </c>
      <c r="F2443" s="61" t="s">
        <v>26</v>
      </c>
      <c r="G2443" s="62"/>
    </row>
    <row r="2444" spans="1:8" x14ac:dyDescent="0.25">
      <c r="A2444" s="61" t="s">
        <v>2584</v>
      </c>
      <c r="B2444" s="58" t="str">
        <f t="shared" si="76"/>
        <v xml:space="preserve"> Furnish/Install BBU System EXT Mounted</v>
      </c>
      <c r="C2444" s="57" t="str">
        <f t="shared" si="77"/>
        <v>3441.1209</v>
      </c>
      <c r="D2444" s="58" t="s">
        <v>2556</v>
      </c>
      <c r="E2444" s="61" t="s">
        <v>15</v>
      </c>
      <c r="F2444" s="61" t="s">
        <v>26</v>
      </c>
    </row>
    <row r="2445" spans="1:8" x14ac:dyDescent="0.25">
      <c r="A2445" s="61" t="s">
        <v>2585</v>
      </c>
      <c r="B2445" s="58" t="str">
        <f t="shared" si="76"/>
        <v xml:space="preserve"> Furnish/Install BBU System Stand Alone</v>
      </c>
      <c r="C2445" s="57" t="str">
        <f t="shared" si="77"/>
        <v>3441.1210</v>
      </c>
      <c r="D2445" s="58" t="s">
        <v>2556</v>
      </c>
      <c r="E2445" s="61" t="s">
        <v>15</v>
      </c>
      <c r="F2445" s="61" t="s">
        <v>26</v>
      </c>
    </row>
    <row r="2446" spans="1:8" x14ac:dyDescent="0.25">
      <c r="A2446" s="61" t="s">
        <v>2586</v>
      </c>
      <c r="B2446" s="58" t="str">
        <f t="shared" si="76"/>
        <v xml:space="preserve"> Furnish/Install BBU System Internal</v>
      </c>
      <c r="C2446" s="57" t="str">
        <f t="shared" si="77"/>
        <v>3441.1211</v>
      </c>
      <c r="D2446" s="58" t="s">
        <v>2556</v>
      </c>
      <c r="E2446" s="61" t="s">
        <v>15</v>
      </c>
      <c r="F2446" s="61" t="s">
        <v>26</v>
      </c>
      <c r="G2446" s="62"/>
      <c r="H2446" s="68"/>
    </row>
    <row r="2447" spans="1:8" x14ac:dyDescent="0.25">
      <c r="A2447" s="61" t="s">
        <v>2587</v>
      </c>
      <c r="B2447" s="58" t="str">
        <f t="shared" si="76"/>
        <v xml:space="preserve"> Install BBU System EXT Mounted</v>
      </c>
      <c r="C2447" s="57" t="str">
        <f t="shared" si="77"/>
        <v>3441.1212</v>
      </c>
      <c r="D2447" s="58" t="s">
        <v>2556</v>
      </c>
      <c r="E2447" s="61" t="s">
        <v>15</v>
      </c>
      <c r="F2447" s="61" t="s">
        <v>26</v>
      </c>
      <c r="G2447" s="62"/>
    </row>
    <row r="2448" spans="1:8" x14ac:dyDescent="0.25">
      <c r="A2448" s="61" t="s">
        <v>2588</v>
      </c>
      <c r="B2448" s="58" t="str">
        <f t="shared" si="76"/>
        <v xml:space="preserve"> Install BBU System Stand Alone</v>
      </c>
      <c r="C2448" s="57" t="str">
        <f t="shared" si="77"/>
        <v>3441.1213</v>
      </c>
      <c r="D2448" s="58" t="s">
        <v>2556</v>
      </c>
      <c r="E2448" s="61" t="s">
        <v>15</v>
      </c>
      <c r="F2448" s="61" t="s">
        <v>26</v>
      </c>
      <c r="G2448" s="62"/>
    </row>
    <row r="2449" spans="1:8" x14ac:dyDescent="0.25">
      <c r="A2449" s="61" t="s">
        <v>2589</v>
      </c>
      <c r="B2449" s="58" t="str">
        <f t="shared" si="76"/>
        <v xml:space="preserve"> Install BBU System Internal</v>
      </c>
      <c r="C2449" s="57" t="str">
        <f t="shared" si="77"/>
        <v>3441.1214</v>
      </c>
      <c r="D2449" s="58" t="s">
        <v>2556</v>
      </c>
      <c r="E2449" s="61" t="s">
        <v>15</v>
      </c>
      <c r="F2449" s="61" t="s">
        <v>26</v>
      </c>
      <c r="G2449" s="67"/>
    </row>
    <row r="2450" spans="1:8" x14ac:dyDescent="0.25">
      <c r="A2450" s="61" t="s">
        <v>2590</v>
      </c>
      <c r="B2450" s="58" t="str">
        <f t="shared" si="76"/>
        <v xml:space="preserve"> Furnish/Install Hybrid Detection Device</v>
      </c>
      <c r="C2450" s="57" t="str">
        <f t="shared" si="77"/>
        <v>3441.1215</v>
      </c>
      <c r="D2450" s="58" t="s">
        <v>2556</v>
      </c>
      <c r="E2450" s="61" t="s">
        <v>2582</v>
      </c>
      <c r="F2450" s="61" t="s">
        <v>26</v>
      </c>
      <c r="G2450" s="67"/>
    </row>
    <row r="2451" spans="1:8" x14ac:dyDescent="0.25">
      <c r="A2451" s="61" t="s">
        <v>2591</v>
      </c>
      <c r="B2451" s="58" t="str">
        <f t="shared" si="76"/>
        <v xml:space="preserve"> Install Hybrid Detection Device</v>
      </c>
      <c r="C2451" s="57" t="str">
        <f t="shared" si="77"/>
        <v>3441.1216</v>
      </c>
      <c r="D2451" s="58" t="s">
        <v>2556</v>
      </c>
      <c r="E2451" s="61" t="s">
        <v>2582</v>
      </c>
      <c r="F2451" s="61" t="s">
        <v>26</v>
      </c>
      <c r="G2451" s="62"/>
    </row>
    <row r="2452" spans="1:8" x14ac:dyDescent="0.25">
      <c r="A2452" s="61" t="s">
        <v>2592</v>
      </c>
      <c r="B2452" s="58" t="str">
        <f t="shared" si="76"/>
        <v xml:space="preserve"> Furnish/Install Fish-Eye Detection System</v>
      </c>
      <c r="C2452" s="57" t="str">
        <f t="shared" si="77"/>
        <v>3441.1217</v>
      </c>
      <c r="D2452" s="58" t="s">
        <v>2556</v>
      </c>
      <c r="E2452" s="61" t="s">
        <v>15</v>
      </c>
      <c r="F2452" s="61" t="s">
        <v>26</v>
      </c>
      <c r="G2452" s="62"/>
      <c r="H2452" s="68"/>
    </row>
    <row r="2453" spans="1:8" x14ac:dyDescent="0.25">
      <c r="A2453" s="61" t="s">
        <v>2593</v>
      </c>
      <c r="B2453" s="58" t="str">
        <f t="shared" si="76"/>
        <v xml:space="preserve"> Install Fish-Eye Detection System</v>
      </c>
      <c r="C2453" s="57" t="str">
        <f t="shared" si="77"/>
        <v>3441.1218</v>
      </c>
      <c r="D2453" s="58" t="s">
        <v>2556</v>
      </c>
      <c r="E2453" s="61" t="s">
        <v>15</v>
      </c>
      <c r="F2453" s="61" t="s">
        <v>26</v>
      </c>
      <c r="G2453" s="62"/>
      <c r="H2453" s="68"/>
    </row>
    <row r="2454" spans="1:8" x14ac:dyDescent="0.25">
      <c r="A2454" s="61" t="s">
        <v>2594</v>
      </c>
      <c r="B2454" s="58" t="str">
        <f t="shared" si="76"/>
        <v xml:space="preserve"> Furnish/Install Model 711 Preemption Detector</v>
      </c>
      <c r="C2454" s="57" t="str">
        <f t="shared" si="77"/>
        <v>3441.1220</v>
      </c>
      <c r="D2454" s="58" t="s">
        <v>2556</v>
      </c>
      <c r="E2454" s="61" t="s">
        <v>15</v>
      </c>
      <c r="F2454" s="61" t="s">
        <v>26</v>
      </c>
    </row>
    <row r="2455" spans="1:8" x14ac:dyDescent="0.25">
      <c r="A2455" s="61" t="s">
        <v>2595</v>
      </c>
      <c r="B2455" s="58" t="str">
        <f t="shared" si="76"/>
        <v xml:space="preserve"> Furnish/Install Model 712 Preemption Detector</v>
      </c>
      <c r="C2455" s="57" t="str">
        <f t="shared" si="77"/>
        <v>3441.1221</v>
      </c>
      <c r="D2455" s="58" t="s">
        <v>2556</v>
      </c>
      <c r="E2455" s="61" t="s">
        <v>15</v>
      </c>
      <c r="F2455" s="61" t="s">
        <v>26</v>
      </c>
    </row>
    <row r="2456" spans="1:8" x14ac:dyDescent="0.25">
      <c r="A2456" s="61" t="s">
        <v>2596</v>
      </c>
      <c r="B2456" s="58" t="str">
        <f t="shared" si="76"/>
        <v xml:space="preserve"> Install Preemption Detector (All Models)</v>
      </c>
      <c r="C2456" s="57" t="str">
        <f t="shared" si="77"/>
        <v>3441.1222</v>
      </c>
      <c r="D2456" s="58" t="s">
        <v>2556</v>
      </c>
      <c r="E2456" s="61" t="s">
        <v>15</v>
      </c>
      <c r="F2456" s="61" t="s">
        <v>26</v>
      </c>
      <c r="G2456" s="62"/>
      <c r="H2456" s="68"/>
    </row>
    <row r="2457" spans="1:8" x14ac:dyDescent="0.25">
      <c r="A2457" s="57" t="s">
        <v>2597</v>
      </c>
      <c r="B2457" s="58" t="str">
        <f t="shared" si="76"/>
        <v xml:space="preserve"> Furnish/Install Preemption Cable</v>
      </c>
      <c r="C2457" s="57" t="str">
        <f t="shared" si="77"/>
        <v>3441.1224</v>
      </c>
      <c r="D2457" s="58" t="s">
        <v>2556</v>
      </c>
      <c r="E2457" s="57" t="s">
        <v>11</v>
      </c>
      <c r="F2457" s="57" t="s">
        <v>26</v>
      </c>
    </row>
    <row r="2458" spans="1:8" x14ac:dyDescent="0.25">
      <c r="A2458" s="57" t="s">
        <v>2598</v>
      </c>
      <c r="B2458" s="58" t="str">
        <f t="shared" si="76"/>
        <v xml:space="preserve"> Furnish/Install Model 722 Preemption Detector</v>
      </c>
      <c r="C2458" s="57" t="str">
        <f t="shared" si="77"/>
        <v>3441.1226</v>
      </c>
      <c r="D2458" s="58" t="s">
        <v>2556</v>
      </c>
      <c r="E2458" s="57" t="s">
        <v>15</v>
      </c>
      <c r="F2458" s="57" t="s">
        <v>26</v>
      </c>
    </row>
    <row r="2459" spans="1:8" x14ac:dyDescent="0.25">
      <c r="A2459" s="57" t="s">
        <v>2599</v>
      </c>
      <c r="B2459" s="58" t="str">
        <f t="shared" si="76"/>
        <v xml:space="preserve"> Furnish/Install Radar Presence Detection Device</v>
      </c>
      <c r="C2459" s="57" t="str">
        <f t="shared" si="77"/>
        <v>3441.1230</v>
      </c>
      <c r="D2459" s="58" t="s">
        <v>2556</v>
      </c>
      <c r="E2459" s="57" t="s">
        <v>2582</v>
      </c>
      <c r="F2459" s="57" t="s">
        <v>26</v>
      </c>
    </row>
    <row r="2460" spans="1:8" x14ac:dyDescent="0.25">
      <c r="A2460" s="57" t="s">
        <v>2600</v>
      </c>
      <c r="B2460" s="58" t="str">
        <f t="shared" si="76"/>
        <v xml:space="preserve"> Furnish/Install Radar Advance Detection Device</v>
      </c>
      <c r="C2460" s="57" t="str">
        <f t="shared" si="77"/>
        <v>3441.1231</v>
      </c>
      <c r="D2460" s="58" t="s">
        <v>2556</v>
      </c>
      <c r="E2460" s="57" t="s">
        <v>2582</v>
      </c>
      <c r="F2460" s="57" t="s">
        <v>26</v>
      </c>
    </row>
    <row r="2461" spans="1:8" x14ac:dyDescent="0.25">
      <c r="A2461" s="61" t="s">
        <v>2601</v>
      </c>
      <c r="B2461" s="58" t="str">
        <f t="shared" si="76"/>
        <v xml:space="preserve"> Install Radar Detection Device</v>
      </c>
      <c r="C2461" s="57" t="str">
        <f t="shared" si="77"/>
        <v>3441.1232</v>
      </c>
      <c r="D2461" s="58" t="s">
        <v>2556</v>
      </c>
      <c r="E2461" s="61" t="s">
        <v>2582</v>
      </c>
      <c r="F2461" s="61" t="s">
        <v>26</v>
      </c>
      <c r="G2461" s="62"/>
    </row>
    <row r="2462" spans="1:8" x14ac:dyDescent="0.25">
      <c r="A2462" s="57" t="s">
        <v>2602</v>
      </c>
      <c r="B2462" s="58" t="str">
        <f t="shared" si="76"/>
        <v xml:space="preserve"> Furnish/Install Radar Cable</v>
      </c>
      <c r="C2462" s="57" t="str">
        <f t="shared" si="77"/>
        <v>3441.1234</v>
      </c>
      <c r="D2462" s="58" t="s">
        <v>2556</v>
      </c>
      <c r="E2462" s="57" t="s">
        <v>11</v>
      </c>
      <c r="F2462" s="57" t="s">
        <v>26</v>
      </c>
      <c r="G2462" s="62"/>
    </row>
    <row r="2463" spans="1:8" x14ac:dyDescent="0.25">
      <c r="A2463" s="61" t="s">
        <v>2603</v>
      </c>
      <c r="B2463" s="58" t="str">
        <f t="shared" si="76"/>
        <v xml:space="preserve"> Remove Detection Device</v>
      </c>
      <c r="C2463" s="57" t="str">
        <f t="shared" si="77"/>
        <v>3441.1236</v>
      </c>
      <c r="D2463" s="58" t="s">
        <v>2556</v>
      </c>
      <c r="E2463" s="61" t="s">
        <v>15</v>
      </c>
      <c r="F2463" s="61" t="s">
        <v>26</v>
      </c>
      <c r="G2463" s="62"/>
      <c r="H2463" s="68"/>
    </row>
    <row r="2464" spans="1:8" x14ac:dyDescent="0.25">
      <c r="A2464" s="61" t="s">
        <v>2604</v>
      </c>
      <c r="B2464" s="58" t="str">
        <f t="shared" si="76"/>
        <v xml:space="preserve"> Furnish/Install PTZ Camera</v>
      </c>
      <c r="C2464" s="57" t="str">
        <f t="shared" si="77"/>
        <v>3441.1250</v>
      </c>
      <c r="D2464" s="58" t="s">
        <v>2556</v>
      </c>
      <c r="E2464" s="61" t="s">
        <v>15</v>
      </c>
      <c r="F2464" s="61" t="s">
        <v>26</v>
      </c>
      <c r="G2464" s="62"/>
      <c r="H2464" s="68"/>
    </row>
    <row r="2465" spans="1:8" x14ac:dyDescent="0.25">
      <c r="A2465" s="61" t="s">
        <v>2605</v>
      </c>
      <c r="B2465" s="58" t="str">
        <f t="shared" si="76"/>
        <v xml:space="preserve"> Install PTZ Camera</v>
      </c>
      <c r="C2465" s="57" t="str">
        <f t="shared" si="77"/>
        <v>3441.1251</v>
      </c>
      <c r="D2465" s="58" t="s">
        <v>2556</v>
      </c>
      <c r="E2465" s="61" t="s">
        <v>15</v>
      </c>
      <c r="F2465" s="61" t="s">
        <v>26</v>
      </c>
      <c r="G2465" s="62"/>
      <c r="H2465" s="68"/>
    </row>
    <row r="2466" spans="1:8" x14ac:dyDescent="0.25">
      <c r="A2466" s="61" t="s">
        <v>2606</v>
      </c>
      <c r="B2466" s="58" t="str">
        <f t="shared" si="76"/>
        <v xml:space="preserve"> Remove PTZ Camera</v>
      </c>
      <c r="C2466" s="57" t="str">
        <f t="shared" si="77"/>
        <v>3441.1252</v>
      </c>
      <c r="D2466" s="58" t="s">
        <v>2556</v>
      </c>
      <c r="E2466" s="61" t="s">
        <v>15</v>
      </c>
      <c r="F2466" s="61" t="s">
        <v>26</v>
      </c>
      <c r="G2466" s="62"/>
      <c r="H2466" s="68"/>
    </row>
    <row r="2467" spans="1:8" s="67" customFormat="1" x14ac:dyDescent="0.25">
      <c r="A2467" s="61" t="s">
        <v>2607</v>
      </c>
      <c r="B2467" s="58" t="str">
        <f t="shared" si="76"/>
        <v xml:space="preserve"> Swap PTZ Camera</v>
      </c>
      <c r="C2467" s="57" t="str">
        <f t="shared" si="77"/>
        <v>3441.1253</v>
      </c>
      <c r="D2467" s="58" t="s">
        <v>2556</v>
      </c>
      <c r="E2467" s="61" t="s">
        <v>15</v>
      </c>
      <c r="F2467" s="61" t="s">
        <v>26</v>
      </c>
    </row>
    <row r="2468" spans="1:8" x14ac:dyDescent="0.25">
      <c r="A2468" s="61" t="s">
        <v>2608</v>
      </c>
      <c r="B2468" s="58" t="str">
        <f t="shared" si="76"/>
        <v xml:space="preserve"> Furnish/Install Communication Modem</v>
      </c>
      <c r="C2468" s="57" t="str">
        <f t="shared" si="77"/>
        <v>3441.1255</v>
      </c>
      <c r="D2468" s="58" t="s">
        <v>2556</v>
      </c>
      <c r="E2468" s="61" t="s">
        <v>15</v>
      </c>
      <c r="F2468" s="61" t="s">
        <v>26</v>
      </c>
      <c r="G2468" s="62"/>
      <c r="H2468" s="68"/>
    </row>
    <row r="2469" spans="1:8" x14ac:dyDescent="0.25">
      <c r="A2469" s="61" t="s">
        <v>2609</v>
      </c>
      <c r="B2469" s="58" t="str">
        <f t="shared" si="76"/>
        <v xml:space="preserve"> Install Communication Modem</v>
      </c>
      <c r="C2469" s="57" t="str">
        <f t="shared" si="77"/>
        <v>3441.1256</v>
      </c>
      <c r="D2469" s="58" t="s">
        <v>2556</v>
      </c>
      <c r="E2469" s="61" t="s">
        <v>15</v>
      </c>
      <c r="F2469" s="61" t="s">
        <v>26</v>
      </c>
      <c r="G2469" s="62"/>
      <c r="H2469" s="68"/>
    </row>
    <row r="2470" spans="1:8" x14ac:dyDescent="0.25">
      <c r="A2470" s="61" t="s">
        <v>2610</v>
      </c>
      <c r="B2470" s="58" t="str">
        <f t="shared" si="76"/>
        <v xml:space="preserve"> Remove Communication Modem</v>
      </c>
      <c r="C2470" s="57" t="str">
        <f t="shared" si="77"/>
        <v>3441.1257</v>
      </c>
      <c r="D2470" s="58" t="s">
        <v>2556</v>
      </c>
      <c r="E2470" s="61" t="s">
        <v>15</v>
      </c>
      <c r="F2470" s="61" t="s">
        <v>26</v>
      </c>
      <c r="G2470" s="62"/>
      <c r="H2470" s="68"/>
    </row>
    <row r="2471" spans="1:8" x14ac:dyDescent="0.25">
      <c r="A2471" s="61" t="s">
        <v>2611</v>
      </c>
      <c r="B2471" s="58" t="str">
        <f t="shared" si="76"/>
        <v xml:space="preserve"> Furnish/Install CAT5 Ethernet Cable</v>
      </c>
      <c r="C2471" s="57" t="str">
        <f t="shared" si="77"/>
        <v>3441.1260</v>
      </c>
      <c r="D2471" s="58" t="s">
        <v>2556</v>
      </c>
      <c r="E2471" s="61" t="s">
        <v>11</v>
      </c>
      <c r="F2471" s="61" t="s">
        <v>26</v>
      </c>
      <c r="G2471" s="62"/>
      <c r="H2471" s="68"/>
    </row>
    <row r="2472" spans="1:8" x14ac:dyDescent="0.25">
      <c r="A2472" s="61" t="s">
        <v>2612</v>
      </c>
      <c r="B2472" s="58" t="str">
        <f t="shared" si="76"/>
        <v xml:space="preserve"> Install Communication Cable</v>
      </c>
      <c r="C2472" s="57" t="str">
        <f t="shared" si="77"/>
        <v>3441.1261</v>
      </c>
      <c r="D2472" s="58" t="s">
        <v>2556</v>
      </c>
      <c r="E2472" s="61" t="s">
        <v>11</v>
      </c>
      <c r="F2472" s="61" t="s">
        <v>26</v>
      </c>
      <c r="G2472" s="62"/>
      <c r="H2472" s="68"/>
    </row>
    <row r="2473" spans="1:8" x14ac:dyDescent="0.25">
      <c r="A2473" s="57" t="s">
        <v>2613</v>
      </c>
      <c r="B2473" s="58" t="str">
        <f t="shared" si="76"/>
        <v xml:space="preserve"> 2/C 12 AWG Multi-Conductor Cable</v>
      </c>
      <c r="C2473" s="57" t="str">
        <f t="shared" si="77"/>
        <v>3441.1309</v>
      </c>
      <c r="D2473" s="58" t="s">
        <v>2556</v>
      </c>
      <c r="E2473" s="57" t="s">
        <v>11</v>
      </c>
      <c r="F2473" s="57" t="s">
        <v>26</v>
      </c>
    </row>
    <row r="2474" spans="1:8" x14ac:dyDescent="0.25">
      <c r="A2474" s="57" t="s">
        <v>2614</v>
      </c>
      <c r="B2474" s="58" t="str">
        <f t="shared" si="76"/>
        <v xml:space="preserve"> 4/C 14 AWG Multi-Conductor Cable</v>
      </c>
      <c r="C2474" s="57" t="str">
        <f t="shared" si="77"/>
        <v>3441.1310</v>
      </c>
      <c r="D2474" s="58" t="s">
        <v>2556</v>
      </c>
      <c r="E2474" s="57" t="s">
        <v>11</v>
      </c>
      <c r="F2474" s="57" t="s">
        <v>26</v>
      </c>
    </row>
    <row r="2475" spans="1:8" x14ac:dyDescent="0.25">
      <c r="A2475" s="57" t="s">
        <v>2615</v>
      </c>
      <c r="B2475" s="58" t="str">
        <f t="shared" si="76"/>
        <v xml:space="preserve"> 5/C 14 AWG Multi-Conductor Cable</v>
      </c>
      <c r="C2475" s="57" t="str">
        <f t="shared" si="77"/>
        <v>3441.1311</v>
      </c>
      <c r="D2475" s="58" t="s">
        <v>2556</v>
      </c>
      <c r="E2475" s="57" t="s">
        <v>11</v>
      </c>
      <c r="F2475" s="57" t="s">
        <v>26</v>
      </c>
    </row>
    <row r="2476" spans="1:8" x14ac:dyDescent="0.25">
      <c r="A2476" s="57" t="s">
        <v>2616</v>
      </c>
      <c r="B2476" s="58" t="str">
        <f t="shared" si="76"/>
        <v xml:space="preserve"> 7/C 14 AWG Multi-Conductor Cable</v>
      </c>
      <c r="C2476" s="57" t="str">
        <f t="shared" si="77"/>
        <v>3441.1312</v>
      </c>
      <c r="D2476" s="58" t="s">
        <v>2556</v>
      </c>
      <c r="E2476" s="57" t="s">
        <v>11</v>
      </c>
      <c r="F2476" s="57" t="s">
        <v>26</v>
      </c>
    </row>
    <row r="2477" spans="1:8" x14ac:dyDescent="0.25">
      <c r="A2477" s="57" t="s">
        <v>2617</v>
      </c>
      <c r="B2477" s="58" t="str">
        <f t="shared" si="76"/>
        <v xml:space="preserve"> 8/C 14 AWG Multi-Conductor Cable</v>
      </c>
      <c r="C2477" s="57" t="str">
        <f t="shared" si="77"/>
        <v>3441.1313</v>
      </c>
      <c r="D2477" s="58" t="s">
        <v>2556</v>
      </c>
      <c r="E2477" s="57" t="s">
        <v>11</v>
      </c>
      <c r="F2477" s="57" t="s">
        <v>26</v>
      </c>
    </row>
    <row r="2478" spans="1:8" x14ac:dyDescent="0.25">
      <c r="A2478" s="57" t="s">
        <v>2618</v>
      </c>
      <c r="B2478" s="58" t="str">
        <f t="shared" si="76"/>
        <v xml:space="preserve"> 10/C 14 AWG Multi-Conductor Cable</v>
      </c>
      <c r="C2478" s="57" t="str">
        <f t="shared" si="77"/>
        <v>3441.1314</v>
      </c>
      <c r="D2478" s="58" t="s">
        <v>2556</v>
      </c>
      <c r="E2478" s="57" t="s">
        <v>11</v>
      </c>
      <c r="F2478" s="57" t="s">
        <v>26</v>
      </c>
    </row>
    <row r="2479" spans="1:8" x14ac:dyDescent="0.25">
      <c r="A2479" s="57" t="s">
        <v>2619</v>
      </c>
      <c r="B2479" s="58" t="str">
        <f t="shared" si="76"/>
        <v xml:space="preserve"> 20/C 14 AWG Multi-Conductor Cable</v>
      </c>
      <c r="C2479" s="57" t="str">
        <f t="shared" si="77"/>
        <v>3441.1315</v>
      </c>
      <c r="D2479" s="58" t="s">
        <v>2556</v>
      </c>
      <c r="E2479" s="57" t="s">
        <v>11</v>
      </c>
      <c r="F2479" s="57" t="s">
        <v>26</v>
      </c>
    </row>
    <row r="2480" spans="1:8" x14ac:dyDescent="0.25">
      <c r="A2480" s="57" t="s">
        <v>2620</v>
      </c>
      <c r="B2480" s="58" t="str">
        <f t="shared" si="76"/>
        <v xml:space="preserve"> 6/C 16 AWG Multi-Conductor Cable</v>
      </c>
      <c r="C2480" s="57" t="str">
        <f t="shared" si="77"/>
        <v>3441.1317</v>
      </c>
      <c r="D2480" s="58" t="s">
        <v>2556</v>
      </c>
      <c r="E2480" s="57" t="s">
        <v>11</v>
      </c>
      <c r="F2480" s="57" t="s">
        <v>26</v>
      </c>
    </row>
    <row r="2481" spans="1:6" x14ac:dyDescent="0.25">
      <c r="A2481" s="57" t="s">
        <v>2621</v>
      </c>
      <c r="B2481" s="58" t="str">
        <f t="shared" si="76"/>
        <v xml:space="preserve"> 8/C 16 AWG Multi-Conductor Cable</v>
      </c>
      <c r="C2481" s="57" t="str">
        <f t="shared" si="77"/>
        <v>3441.1318</v>
      </c>
      <c r="D2481" s="58" t="s">
        <v>2556</v>
      </c>
      <c r="E2481" s="57" t="s">
        <v>11</v>
      </c>
      <c r="F2481" s="57" t="s">
        <v>26</v>
      </c>
    </row>
    <row r="2482" spans="1:6" x14ac:dyDescent="0.25">
      <c r="A2482" s="57" t="s">
        <v>2622</v>
      </c>
      <c r="B2482" s="58" t="str">
        <f t="shared" si="76"/>
        <v xml:space="preserve"> 12/C 14 AWG Multi-Conductor Cable</v>
      </c>
      <c r="C2482" s="57" t="str">
        <f t="shared" si="77"/>
        <v>3441.1319</v>
      </c>
      <c r="D2482" s="58" t="s">
        <v>2556</v>
      </c>
      <c r="E2482" s="57" t="s">
        <v>11</v>
      </c>
      <c r="F2482" s="57" t="s">
        <v>26</v>
      </c>
    </row>
    <row r="2483" spans="1:6" x14ac:dyDescent="0.25">
      <c r="A2483" s="57" t="s">
        <v>2623</v>
      </c>
      <c r="B2483" s="58" t="str">
        <f t="shared" si="76"/>
        <v xml:space="preserve"> 6/C 14 AWG Multi-Conductor Cable</v>
      </c>
      <c r="C2483" s="57" t="str">
        <f t="shared" si="77"/>
        <v>3441.1320</v>
      </c>
      <c r="D2483" s="58" t="s">
        <v>2556</v>
      </c>
      <c r="E2483" s="57" t="s">
        <v>11</v>
      </c>
      <c r="F2483" s="57" t="s">
        <v>26</v>
      </c>
    </row>
    <row r="2484" spans="1:6" x14ac:dyDescent="0.25">
      <c r="A2484" s="57" t="s">
        <v>2624</v>
      </c>
      <c r="B2484" s="58" t="str">
        <f t="shared" si="76"/>
        <v xml:space="preserve"> 9/C 14 AWG Multi-Conductor Cable</v>
      </c>
      <c r="C2484" s="57" t="str">
        <f t="shared" si="77"/>
        <v>3441.1321</v>
      </c>
      <c r="D2484" s="58" t="s">
        <v>2556</v>
      </c>
      <c r="E2484" s="57" t="s">
        <v>11</v>
      </c>
      <c r="F2484" s="57" t="s">
        <v>26</v>
      </c>
    </row>
    <row r="2485" spans="1:6" x14ac:dyDescent="0.25">
      <c r="A2485" s="57" t="s">
        <v>2625</v>
      </c>
      <c r="B2485" s="58" t="str">
        <f t="shared" si="76"/>
        <v xml:space="preserve"> 3/C 14 AWG Multi-Conductor Cable</v>
      </c>
      <c r="C2485" s="57" t="str">
        <f t="shared" si="77"/>
        <v>3441.1322</v>
      </c>
      <c r="D2485" s="58" t="s">
        <v>2556</v>
      </c>
      <c r="E2485" s="57" t="s">
        <v>11</v>
      </c>
      <c r="F2485" s="57" t="s">
        <v>26</v>
      </c>
    </row>
    <row r="2486" spans="1:6" x14ac:dyDescent="0.25">
      <c r="A2486" s="57" t="s">
        <v>2626</v>
      </c>
      <c r="B2486" s="58" t="str">
        <f t="shared" si="76"/>
        <v xml:space="preserve"> 9/C 20 AWG Multi-Conductor Cable</v>
      </c>
      <c r="C2486" s="57" t="str">
        <f t="shared" si="77"/>
        <v>3441.1324</v>
      </c>
      <c r="D2486" s="58" t="s">
        <v>2556</v>
      </c>
      <c r="E2486" s="57" t="s">
        <v>11</v>
      </c>
      <c r="F2486" s="57" t="s">
        <v>26</v>
      </c>
    </row>
    <row r="2487" spans="1:6" x14ac:dyDescent="0.25">
      <c r="A2487" s="61" t="s">
        <v>2627</v>
      </c>
      <c r="B2487" s="58" t="str">
        <f t="shared" si="76"/>
        <v xml:space="preserve"> NO 4 Triplex OH insulated Elec Condr</v>
      </c>
      <c r="C2487" s="57" t="str">
        <f t="shared" si="77"/>
        <v>3441.1401</v>
      </c>
      <c r="D2487" s="58" t="s">
        <v>2556</v>
      </c>
      <c r="E2487" s="61" t="s">
        <v>11</v>
      </c>
      <c r="F2487" s="61" t="s">
        <v>26</v>
      </c>
    </row>
    <row r="2488" spans="1:6" x14ac:dyDescent="0.25">
      <c r="A2488" s="61" t="s">
        <v>2628</v>
      </c>
      <c r="B2488" s="58" t="str">
        <f t="shared" si="76"/>
        <v xml:space="preserve"> NO 6 Duplex OH insulated Elec Condr</v>
      </c>
      <c r="C2488" s="57" t="str">
        <f t="shared" si="77"/>
        <v>3441.1402</v>
      </c>
      <c r="D2488" s="58" t="s">
        <v>2556</v>
      </c>
      <c r="E2488" s="61" t="s">
        <v>11</v>
      </c>
      <c r="F2488" s="61" t="s">
        <v>26</v>
      </c>
    </row>
    <row r="2489" spans="1:6" x14ac:dyDescent="0.25">
      <c r="A2489" s="61" t="s">
        <v>2629</v>
      </c>
      <c r="B2489" s="58" t="str">
        <f t="shared" si="76"/>
        <v xml:space="preserve"> NO 6 Triplex OH insulated Elec Condr</v>
      </c>
      <c r="C2489" s="57" t="str">
        <f t="shared" si="77"/>
        <v>3441.1403</v>
      </c>
      <c r="D2489" s="58" t="s">
        <v>2556</v>
      </c>
      <c r="E2489" s="61" t="s">
        <v>11</v>
      </c>
      <c r="F2489" s="61" t="s">
        <v>26</v>
      </c>
    </row>
    <row r="2490" spans="1:6" x14ac:dyDescent="0.25">
      <c r="A2490" s="61" t="s">
        <v>2630</v>
      </c>
      <c r="B2490" s="58" t="str">
        <f t="shared" si="76"/>
        <v xml:space="preserve"> NO 1 Insulated Elec Condr</v>
      </c>
      <c r="C2490" s="57" t="str">
        <f t="shared" si="77"/>
        <v>3441.1404</v>
      </c>
      <c r="D2490" s="58" t="s">
        <v>2556</v>
      </c>
      <c r="E2490" s="61" t="s">
        <v>11</v>
      </c>
      <c r="F2490" s="61" t="s">
        <v>26</v>
      </c>
    </row>
    <row r="2491" spans="1:6" x14ac:dyDescent="0.25">
      <c r="A2491" s="61" t="s">
        <v>2631</v>
      </c>
      <c r="B2491" s="58" t="str">
        <f t="shared" si="76"/>
        <v xml:space="preserve"> NO 2 Insulated Elec Condr</v>
      </c>
      <c r="C2491" s="57" t="str">
        <f t="shared" si="77"/>
        <v>3441.1405</v>
      </c>
      <c r="D2491" s="58" t="s">
        <v>2556</v>
      </c>
      <c r="E2491" s="61" t="s">
        <v>11</v>
      </c>
      <c r="F2491" s="61" t="s">
        <v>26</v>
      </c>
    </row>
    <row r="2492" spans="1:6" x14ac:dyDescent="0.25">
      <c r="A2492" s="61" t="s">
        <v>2632</v>
      </c>
      <c r="B2492" s="58" t="str">
        <f t="shared" si="76"/>
        <v xml:space="preserve"> NO 3 Insulated Elec Condr</v>
      </c>
      <c r="C2492" s="57" t="str">
        <f t="shared" si="77"/>
        <v>3441.1406</v>
      </c>
      <c r="D2492" s="58" t="s">
        <v>2556</v>
      </c>
      <c r="E2492" s="61" t="s">
        <v>11</v>
      </c>
      <c r="F2492" s="61" t="s">
        <v>26</v>
      </c>
    </row>
    <row r="2493" spans="1:6" x14ac:dyDescent="0.25">
      <c r="A2493" s="61" t="s">
        <v>2633</v>
      </c>
      <c r="B2493" s="58" t="str">
        <f t="shared" si="76"/>
        <v xml:space="preserve"> NO 4 Insulated Elec Condr</v>
      </c>
      <c r="C2493" s="57" t="str">
        <f t="shared" si="77"/>
        <v>3441.1407</v>
      </c>
      <c r="D2493" s="58" t="s">
        <v>2556</v>
      </c>
      <c r="E2493" s="61" t="s">
        <v>11</v>
      </c>
      <c r="F2493" s="61" t="s">
        <v>26</v>
      </c>
    </row>
    <row r="2494" spans="1:6" x14ac:dyDescent="0.25">
      <c r="A2494" s="61" t="s">
        <v>2634</v>
      </c>
      <c r="B2494" s="58" t="str">
        <f t="shared" si="76"/>
        <v xml:space="preserve"> NO 6 Insulated Elec Condr</v>
      </c>
      <c r="C2494" s="57" t="str">
        <f t="shared" si="77"/>
        <v>3441.1408</v>
      </c>
      <c r="D2494" s="58" t="s">
        <v>2556</v>
      </c>
      <c r="E2494" s="61" t="s">
        <v>11</v>
      </c>
      <c r="F2494" s="61" t="s">
        <v>26</v>
      </c>
    </row>
    <row r="2495" spans="1:6" x14ac:dyDescent="0.25">
      <c r="A2495" s="61" t="s">
        <v>2635</v>
      </c>
      <c r="B2495" s="58" t="str">
        <f t="shared" si="76"/>
        <v xml:space="preserve"> NO 8 Insulated Elec Condr</v>
      </c>
      <c r="C2495" s="57" t="str">
        <f t="shared" si="77"/>
        <v>3441.1409</v>
      </c>
      <c r="D2495" s="58" t="s">
        <v>2556</v>
      </c>
      <c r="E2495" s="61" t="s">
        <v>11</v>
      </c>
      <c r="F2495" s="61" t="s">
        <v>26</v>
      </c>
    </row>
    <row r="2496" spans="1:6" x14ac:dyDescent="0.25">
      <c r="A2496" s="61" t="s">
        <v>2636</v>
      </c>
      <c r="B2496" s="58" t="str">
        <f t="shared" si="76"/>
        <v xml:space="preserve"> NO 10 Insulated Elec Condr</v>
      </c>
      <c r="C2496" s="57" t="str">
        <f t="shared" si="77"/>
        <v>3441.1410</v>
      </c>
      <c r="D2496" s="58" t="s">
        <v>2556</v>
      </c>
      <c r="E2496" s="61" t="s">
        <v>11</v>
      </c>
      <c r="F2496" s="61" t="s">
        <v>26</v>
      </c>
    </row>
    <row r="2497" spans="1:9" x14ac:dyDescent="0.25">
      <c r="A2497" s="61" t="s">
        <v>2637</v>
      </c>
      <c r="B2497" s="58" t="str">
        <f t="shared" si="76"/>
        <v xml:space="preserve"> NO 12 Insulated Elec Condr</v>
      </c>
      <c r="C2497" s="57" t="str">
        <f t="shared" si="77"/>
        <v>3441.1411</v>
      </c>
      <c r="D2497" s="58" t="s">
        <v>2556</v>
      </c>
      <c r="E2497" s="61" t="s">
        <v>11</v>
      </c>
      <c r="F2497" s="61" t="s">
        <v>26</v>
      </c>
    </row>
    <row r="2498" spans="1:9" x14ac:dyDescent="0.25">
      <c r="A2498" s="61" t="s">
        <v>2638</v>
      </c>
      <c r="B2498" s="58" t="str">
        <f t="shared" si="76"/>
        <v xml:space="preserve"> NO 14 Insulated Elec Condr</v>
      </c>
      <c r="C2498" s="57" t="str">
        <f t="shared" si="77"/>
        <v>3441.1412</v>
      </c>
      <c r="D2498" s="58" t="s">
        <v>2556</v>
      </c>
      <c r="E2498" s="61" t="s">
        <v>11</v>
      </c>
      <c r="F2498" s="61" t="s">
        <v>26</v>
      </c>
    </row>
    <row r="2499" spans="1:9" x14ac:dyDescent="0.25">
      <c r="A2499" s="61" t="s">
        <v>2639</v>
      </c>
      <c r="B2499" s="58" t="str">
        <f t="shared" ref="B2499:B2562" si="78">RIGHT(A2499,LEN(A2499)-FIND(" ",A2499))</f>
        <v xml:space="preserve"> NO 6 Bare Elec Condr SLD</v>
      </c>
      <c r="C2499" s="57" t="str">
        <f t="shared" ref="C2499:C2562" si="79">LEFT(A2499,9)</f>
        <v>3441.1413</v>
      </c>
      <c r="D2499" s="58" t="s">
        <v>2556</v>
      </c>
      <c r="E2499" s="61" t="s">
        <v>11</v>
      </c>
      <c r="F2499" s="61" t="s">
        <v>26</v>
      </c>
    </row>
    <row r="2500" spans="1:9" x14ac:dyDescent="0.25">
      <c r="A2500" s="61" t="s">
        <v>2640</v>
      </c>
      <c r="B2500" s="58" t="str">
        <f t="shared" si="78"/>
        <v xml:space="preserve"> NO 8 Bare Elec Condr</v>
      </c>
      <c r="C2500" s="57" t="str">
        <f t="shared" si="79"/>
        <v>3441.1414</v>
      </c>
      <c r="D2500" s="58" t="s">
        <v>2556</v>
      </c>
      <c r="E2500" s="61" t="s">
        <v>11</v>
      </c>
      <c r="F2500" s="61" t="s">
        <v>26</v>
      </c>
    </row>
    <row r="2501" spans="1:9" x14ac:dyDescent="0.25">
      <c r="A2501" s="61" t="s">
        <v>2641</v>
      </c>
      <c r="B2501" s="58" t="str">
        <f t="shared" si="78"/>
        <v xml:space="preserve"> NO 10 Bare Elec Condr</v>
      </c>
      <c r="C2501" s="57" t="str">
        <f t="shared" si="79"/>
        <v>3441.1415</v>
      </c>
      <c r="D2501" s="58" t="s">
        <v>2556</v>
      </c>
      <c r="E2501" s="61" t="s">
        <v>11</v>
      </c>
      <c r="F2501" s="61" t="s">
        <v>26</v>
      </c>
    </row>
    <row r="2502" spans="1:9" x14ac:dyDescent="0.25">
      <c r="A2502" s="61" t="s">
        <v>2642</v>
      </c>
      <c r="B2502" s="58" t="str">
        <f t="shared" si="78"/>
        <v xml:space="preserve"> NO 12 Bare Elec Condr</v>
      </c>
      <c r="C2502" s="57" t="str">
        <f t="shared" si="79"/>
        <v>3441.1416</v>
      </c>
      <c r="D2502" s="58" t="s">
        <v>2556</v>
      </c>
      <c r="E2502" s="61" t="s">
        <v>11</v>
      </c>
      <c r="F2502" s="61" t="s">
        <v>26</v>
      </c>
    </row>
    <row r="2503" spans="1:9" x14ac:dyDescent="0.25">
      <c r="A2503" s="61" t="s">
        <v>2643</v>
      </c>
      <c r="B2503" s="58" t="str">
        <f t="shared" si="78"/>
        <v xml:space="preserve"> NO 14 Bare Elec Condr</v>
      </c>
      <c r="C2503" s="57" t="str">
        <f t="shared" si="79"/>
        <v>3441.1417</v>
      </c>
      <c r="D2503" s="58" t="s">
        <v>2556</v>
      </c>
      <c r="E2503" s="61" t="s">
        <v>11</v>
      </c>
      <c r="F2503" s="61" t="s">
        <v>26</v>
      </c>
    </row>
    <row r="2504" spans="1:9" x14ac:dyDescent="0.25">
      <c r="A2504" s="61" t="s">
        <v>2644</v>
      </c>
      <c r="B2504" s="58" t="str">
        <f t="shared" si="78"/>
        <v xml:space="preserve"> Install Conductor Cable</v>
      </c>
      <c r="C2504" s="57" t="str">
        <f t="shared" si="79"/>
        <v>3441.1430</v>
      </c>
      <c r="D2504" s="58" t="s">
        <v>2556</v>
      </c>
      <c r="E2504" s="61" t="s">
        <v>11</v>
      </c>
      <c r="F2504" s="61" t="s">
        <v>26</v>
      </c>
      <c r="G2504" s="62"/>
      <c r="H2504" s="62"/>
      <c r="I2504" s="62"/>
    </row>
    <row r="2505" spans="1:9" x14ac:dyDescent="0.25">
      <c r="A2505" s="61" t="s">
        <v>2645</v>
      </c>
      <c r="B2505" s="58" t="str">
        <f t="shared" si="78"/>
        <v xml:space="preserve"> Remove Signal Cables in Pole/Mast Arm</v>
      </c>
      <c r="C2505" s="57" t="str">
        <f t="shared" si="79"/>
        <v>3441.1431</v>
      </c>
      <c r="D2505" s="58" t="s">
        <v>2556</v>
      </c>
      <c r="E2505" s="61" t="s">
        <v>11</v>
      </c>
      <c r="F2505" s="61" t="s">
        <v>2646</v>
      </c>
      <c r="G2505" s="62"/>
      <c r="H2505" s="62"/>
      <c r="I2505" s="62"/>
    </row>
    <row r="2506" spans="1:9" x14ac:dyDescent="0.25">
      <c r="A2506" s="61" t="s">
        <v>2647</v>
      </c>
      <c r="B2506" s="58" t="str">
        <f t="shared" si="78"/>
        <v xml:space="preserve"> Remove Signal Cables in Conduit</v>
      </c>
      <c r="C2506" s="57" t="str">
        <f t="shared" si="79"/>
        <v>3441.1432</v>
      </c>
      <c r="D2506" s="58" t="s">
        <v>2556</v>
      </c>
      <c r="E2506" s="61" t="s">
        <v>11</v>
      </c>
      <c r="F2506" s="61" t="s">
        <v>2646</v>
      </c>
      <c r="G2506" s="62"/>
      <c r="H2506" s="62"/>
      <c r="I2506" s="62"/>
    </row>
    <row r="2507" spans="1:9" x14ac:dyDescent="0.25">
      <c r="A2507" s="61" t="s">
        <v>2648</v>
      </c>
      <c r="B2507" s="58" t="str">
        <f t="shared" si="78"/>
        <v xml:space="preserve"> Furnish/Install Ground Box Type B</v>
      </c>
      <c r="C2507" s="57" t="str">
        <f t="shared" si="79"/>
        <v>3441.1501</v>
      </c>
      <c r="D2507" s="58" t="s">
        <v>2556</v>
      </c>
      <c r="E2507" s="61" t="s">
        <v>15</v>
      </c>
      <c r="F2507" s="61" t="s">
        <v>26</v>
      </c>
      <c r="H2507" s="67"/>
    </row>
    <row r="2508" spans="1:9" x14ac:dyDescent="0.25">
      <c r="A2508" s="61" t="s">
        <v>2649</v>
      </c>
      <c r="B2508" s="58" t="str">
        <f t="shared" si="78"/>
        <v xml:space="preserve"> Furnish/Install Ground Box Type B, w/Apron</v>
      </c>
      <c r="C2508" s="57" t="str">
        <f t="shared" si="79"/>
        <v>3441.1502</v>
      </c>
      <c r="D2508" s="58" t="s">
        <v>2556</v>
      </c>
      <c r="E2508" s="61" t="s">
        <v>15</v>
      </c>
      <c r="F2508" s="61" t="s">
        <v>26</v>
      </c>
      <c r="H2508" s="67"/>
    </row>
    <row r="2509" spans="1:9" x14ac:dyDescent="0.25">
      <c r="A2509" s="61" t="s">
        <v>2650</v>
      </c>
      <c r="B2509" s="58" t="str">
        <f t="shared" si="78"/>
        <v xml:space="preserve"> Furnish/Install Ground Box Type D, w/Apron</v>
      </c>
      <c r="C2509" s="57" t="str">
        <f t="shared" si="79"/>
        <v>3441.1503</v>
      </c>
      <c r="D2509" s="58" t="s">
        <v>2556</v>
      </c>
      <c r="E2509" s="61" t="s">
        <v>15</v>
      </c>
      <c r="F2509" s="61" t="s">
        <v>26</v>
      </c>
      <c r="H2509" s="67"/>
    </row>
    <row r="2510" spans="1:9" ht="30" x14ac:dyDescent="0.25">
      <c r="A2510" s="61" t="s">
        <v>2651</v>
      </c>
      <c r="B2510" s="58" t="str">
        <f t="shared" si="78"/>
        <v xml:space="preserve"> Furnish/Install Ground Box Type AS (TxDOT), w/ Apron</v>
      </c>
      <c r="C2510" s="57" t="str">
        <f t="shared" si="79"/>
        <v>3441.1504</v>
      </c>
      <c r="D2510" s="58" t="s">
        <v>2556</v>
      </c>
      <c r="E2510" s="61" t="s">
        <v>15</v>
      </c>
      <c r="F2510" s="61" t="s">
        <v>26</v>
      </c>
      <c r="H2510" s="67"/>
    </row>
    <row r="2511" spans="1:9" ht="30" x14ac:dyDescent="0.25">
      <c r="A2511" s="61" t="s">
        <v>2652</v>
      </c>
      <c r="B2511" s="58" t="str">
        <f t="shared" si="78"/>
        <v xml:space="preserve"> Furnish/Install Ground Box Type DS (TxDOT), w/ Apron</v>
      </c>
      <c r="C2511" s="57" t="str">
        <f t="shared" si="79"/>
        <v>3441.1505</v>
      </c>
      <c r="D2511" s="58" t="s">
        <v>2556</v>
      </c>
      <c r="E2511" s="61" t="s">
        <v>15</v>
      </c>
      <c r="F2511" s="61" t="s">
        <v>26</v>
      </c>
      <c r="H2511" s="67"/>
    </row>
    <row r="2512" spans="1:9" x14ac:dyDescent="0.25">
      <c r="A2512" s="61" t="s">
        <v>2653</v>
      </c>
      <c r="B2512" s="58" t="str">
        <f t="shared" si="78"/>
        <v xml:space="preserve"> Furnish/Install Ground Box Type D</v>
      </c>
      <c r="C2512" s="57" t="str">
        <f t="shared" si="79"/>
        <v>3441.1506</v>
      </c>
      <c r="D2512" s="58" t="s">
        <v>2556</v>
      </c>
      <c r="E2512" s="61" t="s">
        <v>15</v>
      </c>
      <c r="F2512" s="61" t="s">
        <v>26</v>
      </c>
      <c r="G2512" s="62"/>
      <c r="H2512" s="62"/>
      <c r="I2512" s="62"/>
    </row>
    <row r="2513" spans="1:11" x14ac:dyDescent="0.25">
      <c r="A2513" s="61" t="s">
        <v>2654</v>
      </c>
      <c r="B2513" s="58" t="str">
        <f t="shared" si="78"/>
        <v xml:space="preserve"> Remove Ground Box</v>
      </c>
      <c r="C2513" s="57" t="str">
        <f t="shared" si="79"/>
        <v>3441.1507</v>
      </c>
      <c r="D2513" s="58" t="s">
        <v>2556</v>
      </c>
      <c r="E2513" s="61" t="s">
        <v>15</v>
      </c>
      <c r="F2513" s="61" t="s">
        <v>2646</v>
      </c>
      <c r="G2513" s="62"/>
      <c r="H2513" s="62"/>
      <c r="I2513" s="62"/>
    </row>
    <row r="2514" spans="1:11" x14ac:dyDescent="0.25">
      <c r="A2514" s="61" t="s">
        <v>2655</v>
      </c>
      <c r="B2514" s="58" t="str">
        <f t="shared" si="78"/>
        <v xml:space="preserve"> Furnish/Install 5' Pedestrian Push Button Pole</v>
      </c>
      <c r="C2514" s="57" t="str">
        <f t="shared" si="79"/>
        <v>3441.1601</v>
      </c>
      <c r="D2514" s="58" t="s">
        <v>2556</v>
      </c>
      <c r="E2514" s="61" t="s">
        <v>15</v>
      </c>
      <c r="F2514" s="61" t="s">
        <v>26</v>
      </c>
    </row>
    <row r="2515" spans="1:11" x14ac:dyDescent="0.25">
      <c r="A2515" s="61" t="s">
        <v>2656</v>
      </c>
      <c r="B2515" s="58" t="str">
        <f t="shared" si="78"/>
        <v xml:space="preserve"> Furnish/Install 10' - 20' Ped Pole Assmbly</v>
      </c>
      <c r="C2515" s="57" t="str">
        <f t="shared" si="79"/>
        <v>3441.1603</v>
      </c>
      <c r="D2515" s="58" t="s">
        <v>2556</v>
      </c>
      <c r="E2515" s="61" t="s">
        <v>15</v>
      </c>
      <c r="F2515" s="61" t="s">
        <v>26</v>
      </c>
      <c r="H2515" s="67"/>
    </row>
    <row r="2516" spans="1:11" x14ac:dyDescent="0.25">
      <c r="A2516" s="61" t="s">
        <v>2657</v>
      </c>
      <c r="B2516" s="58" t="str">
        <f t="shared" si="78"/>
        <v xml:space="preserve"> Install 5' Pedestrian Push Button Pole</v>
      </c>
      <c r="C2516" s="57" t="str">
        <f t="shared" si="79"/>
        <v>3441.1604</v>
      </c>
      <c r="D2516" s="58" t="s">
        <v>2556</v>
      </c>
      <c r="E2516" s="61" t="s">
        <v>15</v>
      </c>
      <c r="F2516" s="61" t="s">
        <v>26</v>
      </c>
    </row>
    <row r="2517" spans="1:11" x14ac:dyDescent="0.25">
      <c r="A2517" s="61" t="s">
        <v>2658</v>
      </c>
      <c r="B2517" s="58" t="str">
        <f t="shared" si="78"/>
        <v xml:space="preserve"> Install 10' - 20' Ped Pole Assmbly</v>
      </c>
      <c r="C2517" s="57" t="str">
        <f t="shared" si="79"/>
        <v>3441.1606</v>
      </c>
      <c r="D2517" s="58" t="s">
        <v>2556</v>
      </c>
      <c r="E2517" s="61" t="s">
        <v>15</v>
      </c>
      <c r="F2517" s="61" t="s">
        <v>26</v>
      </c>
      <c r="H2517" s="67"/>
    </row>
    <row r="2518" spans="1:11" x14ac:dyDescent="0.25">
      <c r="A2518" s="61" t="s">
        <v>2659</v>
      </c>
      <c r="B2518" s="58" t="str">
        <f t="shared" si="78"/>
        <v xml:space="preserve"> Furnish/Install Type 41 Signal Pole</v>
      </c>
      <c r="C2518" s="57" t="str">
        <f t="shared" si="79"/>
        <v>3441.1611</v>
      </c>
      <c r="D2518" s="58" t="s">
        <v>2556</v>
      </c>
      <c r="E2518" s="61" t="s">
        <v>15</v>
      </c>
      <c r="F2518" s="61" t="s">
        <v>26</v>
      </c>
    </row>
    <row r="2519" spans="1:11" x14ac:dyDescent="0.25">
      <c r="A2519" s="61" t="s">
        <v>2660</v>
      </c>
      <c r="B2519" s="58" t="str">
        <f t="shared" si="78"/>
        <v xml:space="preserve"> Furnish/Install Type 42 Signal Pole</v>
      </c>
      <c r="C2519" s="57" t="str">
        <f t="shared" si="79"/>
        <v>3441.1612</v>
      </c>
      <c r="D2519" s="58" t="s">
        <v>2556</v>
      </c>
      <c r="E2519" s="61" t="s">
        <v>15</v>
      </c>
      <c r="F2519" s="61" t="s">
        <v>26</v>
      </c>
    </row>
    <row r="2520" spans="1:11" x14ac:dyDescent="0.25">
      <c r="A2520" s="61" t="s">
        <v>2661</v>
      </c>
      <c r="B2520" s="58" t="str">
        <f t="shared" si="78"/>
        <v xml:space="preserve"> Furnish/Install Type 43 Signal Pole</v>
      </c>
      <c r="C2520" s="57" t="str">
        <f t="shared" si="79"/>
        <v>3441.1613</v>
      </c>
      <c r="D2520" s="58" t="s">
        <v>2556</v>
      </c>
      <c r="E2520" s="61" t="s">
        <v>15</v>
      </c>
      <c r="F2520" s="61" t="s">
        <v>26</v>
      </c>
    </row>
    <row r="2521" spans="1:11" x14ac:dyDescent="0.25">
      <c r="A2521" s="61" t="s">
        <v>2662</v>
      </c>
      <c r="B2521" s="58" t="str">
        <f t="shared" si="78"/>
        <v xml:space="preserve"> Furnish/Install Type 44 Signal Pole</v>
      </c>
      <c r="C2521" s="57" t="str">
        <f t="shared" si="79"/>
        <v>3441.1614</v>
      </c>
      <c r="D2521" s="58" t="s">
        <v>2556</v>
      </c>
      <c r="E2521" s="61" t="s">
        <v>15</v>
      </c>
      <c r="F2521" s="61" t="s">
        <v>26</v>
      </c>
    </row>
    <row r="2522" spans="1:11" x14ac:dyDescent="0.25">
      <c r="A2522" s="61" t="s">
        <v>2663</v>
      </c>
      <c r="B2522" s="58" t="str">
        <f t="shared" si="78"/>
        <v xml:space="preserve"> Furnish/Install Type 45 Signal Pole</v>
      </c>
      <c r="C2522" s="57" t="str">
        <f t="shared" si="79"/>
        <v>3441.1615</v>
      </c>
      <c r="D2522" s="58" t="s">
        <v>2556</v>
      </c>
      <c r="E2522" s="61" t="s">
        <v>15</v>
      </c>
      <c r="F2522" s="61" t="s">
        <v>26</v>
      </c>
    </row>
    <row r="2523" spans="1:11" x14ac:dyDescent="0.25">
      <c r="A2523" s="61" t="s">
        <v>2664</v>
      </c>
      <c r="B2523" s="58" t="str">
        <f t="shared" si="78"/>
        <v xml:space="preserve"> Furnish/Install Type 46 Signal Pole</v>
      </c>
      <c r="C2523" s="57" t="str">
        <f t="shared" si="79"/>
        <v>3441.1616</v>
      </c>
      <c r="D2523" s="58" t="s">
        <v>2556</v>
      </c>
      <c r="E2523" s="61" t="s">
        <v>15</v>
      </c>
      <c r="F2523" s="61" t="s">
        <v>26</v>
      </c>
    </row>
    <row r="2524" spans="1:11" x14ac:dyDescent="0.25">
      <c r="A2524" s="61" t="s">
        <v>2665</v>
      </c>
      <c r="B2524" s="58" t="str">
        <f t="shared" si="78"/>
        <v xml:space="preserve"> Install Signal Pole (Type 41, 43, 45)</v>
      </c>
      <c r="C2524" s="57" t="str">
        <f t="shared" si="79"/>
        <v>3441.1617</v>
      </c>
      <c r="D2524" s="58" t="s">
        <v>2556</v>
      </c>
      <c r="E2524" s="61" t="s">
        <v>15</v>
      </c>
      <c r="F2524" s="61" t="s">
        <v>26</v>
      </c>
      <c r="G2524" s="68"/>
      <c r="H2524" s="62"/>
      <c r="I2524" s="68"/>
      <c r="J2524" s="68"/>
      <c r="K2524" s="68"/>
    </row>
    <row r="2525" spans="1:11" x14ac:dyDescent="0.25">
      <c r="A2525" s="61" t="s">
        <v>2666</v>
      </c>
      <c r="B2525" s="58" t="str">
        <f t="shared" si="78"/>
        <v xml:space="preserve"> Install Signal Pole (Type 42, 44, 46)</v>
      </c>
      <c r="C2525" s="57" t="str">
        <f t="shared" si="79"/>
        <v>3441.1618</v>
      </c>
      <c r="D2525" s="58" t="s">
        <v>2556</v>
      </c>
      <c r="E2525" s="61" t="s">
        <v>15</v>
      </c>
      <c r="F2525" s="61" t="s">
        <v>26</v>
      </c>
      <c r="G2525" s="68"/>
      <c r="H2525" s="62"/>
      <c r="I2525" s="68"/>
      <c r="J2525" s="68"/>
      <c r="K2525" s="68"/>
    </row>
    <row r="2526" spans="1:11" x14ac:dyDescent="0.25">
      <c r="A2526" s="57" t="s">
        <v>2667</v>
      </c>
      <c r="B2526" s="58" t="str">
        <f t="shared" si="78"/>
        <v xml:space="preserve"> Furnish/Install Mast Arm 16' - 36'</v>
      </c>
      <c r="C2526" s="57" t="str">
        <f t="shared" si="79"/>
        <v>3441.1623</v>
      </c>
      <c r="D2526" s="58" t="s">
        <v>2556</v>
      </c>
      <c r="E2526" s="57" t="s">
        <v>15</v>
      </c>
      <c r="F2526" s="57" t="s">
        <v>26</v>
      </c>
    </row>
    <row r="2527" spans="1:11" x14ac:dyDescent="0.25">
      <c r="A2527" s="57" t="s">
        <v>2668</v>
      </c>
      <c r="B2527" s="58" t="str">
        <f t="shared" si="78"/>
        <v xml:space="preserve"> Furnish/Install Mast Arm 40' - 48'</v>
      </c>
      <c r="C2527" s="57" t="str">
        <f t="shared" si="79"/>
        <v>3441.1624</v>
      </c>
      <c r="D2527" s="58" t="s">
        <v>2556</v>
      </c>
      <c r="E2527" s="57" t="s">
        <v>15</v>
      </c>
      <c r="F2527" s="57" t="s">
        <v>26</v>
      </c>
    </row>
    <row r="2528" spans="1:11" x14ac:dyDescent="0.25">
      <c r="A2528" s="57" t="s">
        <v>2669</v>
      </c>
      <c r="B2528" s="58" t="str">
        <f t="shared" si="78"/>
        <v xml:space="preserve"> Furnish/Install Mast Arm 52' - 60'</v>
      </c>
      <c r="C2528" s="57" t="str">
        <f t="shared" si="79"/>
        <v>3441.1625</v>
      </c>
      <c r="D2528" s="58" t="s">
        <v>2556</v>
      </c>
      <c r="E2528" s="57" t="s">
        <v>15</v>
      </c>
      <c r="F2528" s="57" t="s">
        <v>26</v>
      </c>
    </row>
    <row r="2529" spans="1:6" x14ac:dyDescent="0.25">
      <c r="A2529" s="57" t="s">
        <v>2670</v>
      </c>
      <c r="B2529" s="58" t="str">
        <f t="shared" si="78"/>
        <v xml:space="preserve"> Install Mast Arm 16' - 36'</v>
      </c>
      <c r="C2529" s="57" t="str">
        <f t="shared" si="79"/>
        <v>3441.1626</v>
      </c>
      <c r="D2529" s="58" t="s">
        <v>2556</v>
      </c>
      <c r="E2529" s="57" t="s">
        <v>15</v>
      </c>
      <c r="F2529" s="57" t="s">
        <v>26</v>
      </c>
    </row>
    <row r="2530" spans="1:6" x14ac:dyDescent="0.25">
      <c r="A2530" s="57" t="s">
        <v>2671</v>
      </c>
      <c r="B2530" s="58" t="str">
        <f t="shared" si="78"/>
        <v xml:space="preserve"> Install Mast Arm 40' - 48'</v>
      </c>
      <c r="C2530" s="57" t="str">
        <f t="shared" si="79"/>
        <v>3441.1627</v>
      </c>
      <c r="D2530" s="58" t="s">
        <v>2556</v>
      </c>
      <c r="E2530" s="57" t="s">
        <v>15</v>
      </c>
      <c r="F2530" s="57" t="s">
        <v>26</v>
      </c>
    </row>
    <row r="2531" spans="1:6" x14ac:dyDescent="0.25">
      <c r="A2531" s="57" t="s">
        <v>2672</v>
      </c>
      <c r="B2531" s="58" t="str">
        <f t="shared" si="78"/>
        <v xml:space="preserve"> Install Mast Arm 52' - 60'</v>
      </c>
      <c r="C2531" s="57" t="str">
        <f t="shared" si="79"/>
        <v>3441.1628</v>
      </c>
      <c r="D2531" s="58" t="s">
        <v>2556</v>
      </c>
      <c r="E2531" s="57" t="s">
        <v>15</v>
      </c>
      <c r="F2531" s="57" t="s">
        <v>26</v>
      </c>
    </row>
    <row r="2532" spans="1:6" x14ac:dyDescent="0.25">
      <c r="A2532" s="57" t="s">
        <v>2673</v>
      </c>
      <c r="B2532" s="58" t="str">
        <f t="shared" si="78"/>
        <v xml:space="preserve"> Install Type 22B Arm</v>
      </c>
      <c r="C2532" s="57" t="str">
        <f t="shared" si="79"/>
        <v>3441.1629</v>
      </c>
      <c r="D2532" s="58" t="s">
        <v>2556</v>
      </c>
      <c r="E2532" s="57" t="s">
        <v>15</v>
      </c>
      <c r="F2532" s="57" t="s">
        <v>27</v>
      </c>
    </row>
    <row r="2533" spans="1:6" x14ac:dyDescent="0.25">
      <c r="A2533" s="57" t="s">
        <v>2674</v>
      </c>
      <c r="B2533" s="58" t="str">
        <f t="shared" si="78"/>
        <v xml:space="preserve"> Install Type 25 Arm</v>
      </c>
      <c r="C2533" s="57" t="str">
        <f t="shared" si="79"/>
        <v>3441.1630</v>
      </c>
      <c r="D2533" s="58" t="s">
        <v>2556</v>
      </c>
      <c r="E2533" s="57" t="s">
        <v>15</v>
      </c>
      <c r="F2533" s="57" t="s">
        <v>27</v>
      </c>
    </row>
    <row r="2534" spans="1:6" x14ac:dyDescent="0.25">
      <c r="A2534" s="57" t="s">
        <v>2675</v>
      </c>
      <c r="B2534" s="58" t="str">
        <f t="shared" si="78"/>
        <v xml:space="preserve"> Install Type 25A Arm</v>
      </c>
      <c r="C2534" s="57" t="str">
        <f t="shared" si="79"/>
        <v>3441.1631</v>
      </c>
      <c r="D2534" s="58" t="s">
        <v>2556</v>
      </c>
      <c r="E2534" s="57" t="s">
        <v>15</v>
      </c>
      <c r="F2534" s="57" t="s">
        <v>27</v>
      </c>
    </row>
    <row r="2535" spans="1:6" x14ac:dyDescent="0.25">
      <c r="A2535" s="57" t="s">
        <v>2676</v>
      </c>
      <c r="B2535" s="58" t="str">
        <f t="shared" si="78"/>
        <v xml:space="preserve"> Install Type 33A Arm</v>
      </c>
      <c r="C2535" s="57" t="str">
        <f t="shared" si="79"/>
        <v>3441.1632</v>
      </c>
      <c r="D2535" s="58" t="s">
        <v>2556</v>
      </c>
      <c r="E2535" s="57" t="s">
        <v>15</v>
      </c>
      <c r="F2535" s="57" t="s">
        <v>27</v>
      </c>
    </row>
    <row r="2536" spans="1:6" x14ac:dyDescent="0.25">
      <c r="A2536" s="57" t="s">
        <v>2677</v>
      </c>
      <c r="B2536" s="58" t="str">
        <f t="shared" si="78"/>
        <v xml:space="preserve"> Install Type 33B Arm</v>
      </c>
      <c r="C2536" s="57" t="str">
        <f t="shared" si="79"/>
        <v>3441.1633</v>
      </c>
      <c r="D2536" s="58" t="s">
        <v>2556</v>
      </c>
      <c r="E2536" s="57" t="s">
        <v>15</v>
      </c>
      <c r="F2536" s="57" t="s">
        <v>27</v>
      </c>
    </row>
    <row r="2537" spans="1:6" x14ac:dyDescent="0.25">
      <c r="A2537" s="57" t="s">
        <v>2678</v>
      </c>
      <c r="B2537" s="58" t="str">
        <f t="shared" si="78"/>
        <v xml:space="preserve"> Install Type 23A Arm</v>
      </c>
      <c r="C2537" s="57" t="str">
        <f t="shared" si="79"/>
        <v>3441.1639</v>
      </c>
      <c r="D2537" s="58" t="s">
        <v>2556</v>
      </c>
      <c r="E2537" s="57" t="s">
        <v>15</v>
      </c>
      <c r="F2537" s="57" t="s">
        <v>27</v>
      </c>
    </row>
    <row r="2538" spans="1:6" x14ac:dyDescent="0.25">
      <c r="A2538" s="57" t="s">
        <v>2679</v>
      </c>
      <c r="B2538" s="58" t="str">
        <f t="shared" si="78"/>
        <v xml:space="preserve"> Install Type 24A Arm</v>
      </c>
      <c r="C2538" s="57" t="str">
        <f t="shared" si="79"/>
        <v>3441.1640</v>
      </c>
      <c r="D2538" s="58" t="s">
        <v>2556</v>
      </c>
      <c r="E2538" s="57" t="s">
        <v>15</v>
      </c>
      <c r="F2538" s="57" t="s">
        <v>27</v>
      </c>
    </row>
    <row r="2539" spans="1:6" x14ac:dyDescent="0.25">
      <c r="A2539" s="57" t="s">
        <v>2680</v>
      </c>
      <c r="B2539" s="58" t="str">
        <f t="shared" si="78"/>
        <v xml:space="preserve"> Furnish/Install Type 22B Arm</v>
      </c>
      <c r="C2539" s="57" t="str">
        <f t="shared" si="79"/>
        <v>3441.1641</v>
      </c>
      <c r="D2539" s="58" t="s">
        <v>2556</v>
      </c>
      <c r="E2539" s="57" t="s">
        <v>15</v>
      </c>
      <c r="F2539" s="57" t="s">
        <v>27</v>
      </c>
    </row>
    <row r="2540" spans="1:6" x14ac:dyDescent="0.25">
      <c r="A2540" s="57" t="s">
        <v>2681</v>
      </c>
      <c r="B2540" s="58" t="str">
        <f t="shared" si="78"/>
        <v xml:space="preserve"> Furnish/Install Type 24A Arm</v>
      </c>
      <c r="C2540" s="57" t="str">
        <f t="shared" si="79"/>
        <v>3441.1642</v>
      </c>
      <c r="D2540" s="58" t="s">
        <v>2556</v>
      </c>
      <c r="E2540" s="57" t="s">
        <v>15</v>
      </c>
      <c r="F2540" s="57" t="s">
        <v>27</v>
      </c>
    </row>
    <row r="2541" spans="1:6" x14ac:dyDescent="0.25">
      <c r="A2541" s="57" t="s">
        <v>2682</v>
      </c>
      <c r="B2541" s="58" t="str">
        <f t="shared" si="78"/>
        <v xml:space="preserve"> Furnish/Install Type 25 Arm</v>
      </c>
      <c r="C2541" s="57" t="str">
        <f t="shared" si="79"/>
        <v>3441.1643</v>
      </c>
      <c r="D2541" s="58" t="s">
        <v>2556</v>
      </c>
      <c r="E2541" s="57" t="s">
        <v>15</v>
      </c>
      <c r="F2541" s="57" t="s">
        <v>27</v>
      </c>
    </row>
    <row r="2542" spans="1:6" x14ac:dyDescent="0.25">
      <c r="A2542" s="57" t="s">
        <v>2683</v>
      </c>
      <c r="B2542" s="58" t="str">
        <f t="shared" si="78"/>
        <v xml:space="preserve"> Furnish/Install Type 25A Arm</v>
      </c>
      <c r="C2542" s="57" t="str">
        <f t="shared" si="79"/>
        <v>3441.1644</v>
      </c>
      <c r="D2542" s="58" t="s">
        <v>2556</v>
      </c>
      <c r="E2542" s="57" t="s">
        <v>15</v>
      </c>
      <c r="F2542" s="57" t="s">
        <v>27</v>
      </c>
    </row>
    <row r="2543" spans="1:6" x14ac:dyDescent="0.25">
      <c r="A2543" s="57" t="s">
        <v>2684</v>
      </c>
      <c r="B2543" s="58" t="str">
        <f t="shared" si="78"/>
        <v xml:space="preserve"> Furnish/Install Type 33A Arm</v>
      </c>
      <c r="C2543" s="57" t="str">
        <f t="shared" si="79"/>
        <v>3441.1645</v>
      </c>
      <c r="D2543" s="58" t="s">
        <v>2556</v>
      </c>
      <c r="E2543" s="57" t="s">
        <v>15</v>
      </c>
      <c r="F2543" s="57" t="s">
        <v>27</v>
      </c>
    </row>
    <row r="2544" spans="1:6" x14ac:dyDescent="0.25">
      <c r="A2544" s="57" t="s">
        <v>2685</v>
      </c>
      <c r="B2544" s="58" t="str">
        <f t="shared" si="78"/>
        <v xml:space="preserve"> Furnish/Install Type 33B Arm</v>
      </c>
      <c r="C2544" s="57" t="str">
        <f t="shared" si="79"/>
        <v>3441.1646</v>
      </c>
      <c r="D2544" s="58" t="s">
        <v>2556</v>
      </c>
      <c r="E2544" s="57" t="s">
        <v>15</v>
      </c>
      <c r="F2544" s="57" t="s">
        <v>27</v>
      </c>
    </row>
    <row r="2545" spans="1:6" x14ac:dyDescent="0.25">
      <c r="A2545" s="57" t="s">
        <v>2686</v>
      </c>
      <c r="B2545" s="58" t="str">
        <f t="shared" si="78"/>
        <v xml:space="preserve"> Furnish/Install Type 41 Decor Signal Pole</v>
      </c>
      <c r="C2545" s="57" t="str">
        <f t="shared" si="79"/>
        <v>3441.1651</v>
      </c>
      <c r="D2545" s="58" t="s">
        <v>2556</v>
      </c>
      <c r="E2545" s="57" t="s">
        <v>15</v>
      </c>
      <c r="F2545" s="57" t="s">
        <v>26</v>
      </c>
    </row>
    <row r="2546" spans="1:6" x14ac:dyDescent="0.25">
      <c r="A2546" s="57" t="s">
        <v>2687</v>
      </c>
      <c r="B2546" s="58" t="str">
        <f t="shared" si="78"/>
        <v xml:space="preserve"> Furnish/Install Type 42 Decor Signal Pole</v>
      </c>
      <c r="C2546" s="57" t="str">
        <f t="shared" si="79"/>
        <v>3441.1652</v>
      </c>
      <c r="D2546" s="58" t="s">
        <v>2556</v>
      </c>
      <c r="E2546" s="57" t="s">
        <v>15</v>
      </c>
      <c r="F2546" s="57" t="s">
        <v>26</v>
      </c>
    </row>
    <row r="2547" spans="1:6" x14ac:dyDescent="0.25">
      <c r="A2547" s="57" t="s">
        <v>2688</v>
      </c>
      <c r="B2547" s="58" t="str">
        <f t="shared" si="78"/>
        <v xml:space="preserve"> Furnish/Install Type 43 Decor Signal Pole</v>
      </c>
      <c r="C2547" s="57" t="str">
        <f t="shared" si="79"/>
        <v>3441.1653</v>
      </c>
      <c r="D2547" s="58" t="s">
        <v>2556</v>
      </c>
      <c r="E2547" s="57" t="s">
        <v>15</v>
      </c>
      <c r="F2547" s="57" t="s">
        <v>26</v>
      </c>
    </row>
    <row r="2548" spans="1:6" x14ac:dyDescent="0.25">
      <c r="A2548" s="57" t="s">
        <v>2689</v>
      </c>
      <c r="B2548" s="58" t="str">
        <f t="shared" si="78"/>
        <v xml:space="preserve"> Furnish/Install Type 44 Decor Signal Pole</v>
      </c>
      <c r="C2548" s="57" t="str">
        <f t="shared" si="79"/>
        <v>3441.1654</v>
      </c>
      <c r="D2548" s="58" t="s">
        <v>2556</v>
      </c>
      <c r="E2548" s="57" t="s">
        <v>15</v>
      </c>
      <c r="F2548" s="57" t="s">
        <v>26</v>
      </c>
    </row>
    <row r="2549" spans="1:6" x14ac:dyDescent="0.25">
      <c r="A2549" s="57" t="s">
        <v>2690</v>
      </c>
      <c r="B2549" s="58" t="str">
        <f t="shared" si="78"/>
        <v xml:space="preserve"> Furnish/Install Type 45 Decor Signal Pole</v>
      </c>
      <c r="C2549" s="57" t="str">
        <f t="shared" si="79"/>
        <v>3441.1655</v>
      </c>
      <c r="D2549" s="58" t="s">
        <v>2556</v>
      </c>
      <c r="E2549" s="57" t="s">
        <v>15</v>
      </c>
      <c r="F2549" s="57" t="s">
        <v>26</v>
      </c>
    </row>
    <row r="2550" spans="1:6" x14ac:dyDescent="0.25">
      <c r="A2550" s="57" t="s">
        <v>2691</v>
      </c>
      <c r="B2550" s="58" t="str">
        <f t="shared" si="78"/>
        <v xml:space="preserve"> Furnish/Install Type 46 Decor Signal Pole</v>
      </c>
      <c r="C2550" s="57" t="str">
        <f t="shared" si="79"/>
        <v>3441.1656</v>
      </c>
      <c r="D2550" s="58" t="s">
        <v>2556</v>
      </c>
      <c r="E2550" s="57" t="s">
        <v>15</v>
      </c>
      <c r="F2550" s="57" t="s">
        <v>26</v>
      </c>
    </row>
    <row r="2551" spans="1:6" x14ac:dyDescent="0.25">
      <c r="A2551" s="57" t="s">
        <v>2692</v>
      </c>
      <c r="B2551" s="58" t="str">
        <f t="shared" si="78"/>
        <v xml:space="preserve"> Install Type 41 Decor Signal Pole</v>
      </c>
      <c r="C2551" s="57" t="str">
        <f t="shared" si="79"/>
        <v>3441.1657</v>
      </c>
      <c r="D2551" s="58" t="s">
        <v>2556</v>
      </c>
      <c r="E2551" s="57" t="s">
        <v>15</v>
      </c>
      <c r="F2551" s="57" t="s">
        <v>26</v>
      </c>
    </row>
    <row r="2552" spans="1:6" x14ac:dyDescent="0.25">
      <c r="A2552" s="57" t="s">
        <v>2693</v>
      </c>
      <c r="B2552" s="58" t="str">
        <f t="shared" si="78"/>
        <v xml:space="preserve"> Install Type 42 Decor Signal Pole</v>
      </c>
      <c r="C2552" s="57" t="str">
        <f t="shared" si="79"/>
        <v>3441.1658</v>
      </c>
      <c r="D2552" s="58" t="s">
        <v>2556</v>
      </c>
      <c r="E2552" s="57" t="s">
        <v>15</v>
      </c>
      <c r="F2552" s="57" t="s">
        <v>26</v>
      </c>
    </row>
    <row r="2553" spans="1:6" x14ac:dyDescent="0.25">
      <c r="A2553" s="57" t="s">
        <v>2694</v>
      </c>
      <c r="B2553" s="58" t="str">
        <f t="shared" si="78"/>
        <v xml:space="preserve"> Install Type 43 Decor Signal Pole</v>
      </c>
      <c r="C2553" s="57" t="str">
        <f t="shared" si="79"/>
        <v>3441.1659</v>
      </c>
      <c r="D2553" s="58" t="s">
        <v>2556</v>
      </c>
      <c r="E2553" s="57" t="s">
        <v>15</v>
      </c>
      <c r="F2553" s="57" t="s">
        <v>26</v>
      </c>
    </row>
    <row r="2554" spans="1:6" x14ac:dyDescent="0.25">
      <c r="A2554" s="57" t="s">
        <v>2695</v>
      </c>
      <c r="B2554" s="58" t="str">
        <f t="shared" si="78"/>
        <v xml:space="preserve"> Install Type 44 Decor Signal Pole</v>
      </c>
      <c r="C2554" s="57" t="str">
        <f t="shared" si="79"/>
        <v>3441.1660</v>
      </c>
      <c r="D2554" s="58" t="s">
        <v>2556</v>
      </c>
      <c r="E2554" s="57" t="s">
        <v>15</v>
      </c>
      <c r="F2554" s="57" t="s">
        <v>26</v>
      </c>
    </row>
    <row r="2555" spans="1:6" x14ac:dyDescent="0.25">
      <c r="A2555" s="57" t="s">
        <v>2696</v>
      </c>
      <c r="B2555" s="58" t="str">
        <f t="shared" si="78"/>
        <v xml:space="preserve"> Install Type 45 Decor Signal Pole</v>
      </c>
      <c r="C2555" s="57" t="str">
        <f t="shared" si="79"/>
        <v>3441.1661</v>
      </c>
      <c r="D2555" s="58" t="s">
        <v>2556</v>
      </c>
      <c r="E2555" s="57" t="s">
        <v>15</v>
      </c>
      <c r="F2555" s="57" t="s">
        <v>26</v>
      </c>
    </row>
    <row r="2556" spans="1:6" x14ac:dyDescent="0.25">
      <c r="A2556" s="57" t="s">
        <v>2697</v>
      </c>
      <c r="B2556" s="58" t="str">
        <f t="shared" si="78"/>
        <v xml:space="preserve"> Install Type 46 Decor Signal Pole</v>
      </c>
      <c r="C2556" s="57" t="str">
        <f t="shared" si="79"/>
        <v>3441.1662</v>
      </c>
      <c r="D2556" s="58" t="s">
        <v>2556</v>
      </c>
      <c r="E2556" s="57" t="s">
        <v>15</v>
      </c>
      <c r="F2556" s="57" t="s">
        <v>26</v>
      </c>
    </row>
    <row r="2557" spans="1:6" x14ac:dyDescent="0.25">
      <c r="A2557" s="57" t="s">
        <v>2698</v>
      </c>
      <c r="B2557" s="58" t="str">
        <f t="shared" si="78"/>
        <v xml:space="preserve"> Furnish/Install Decor Mast Arm 16' - 36'</v>
      </c>
      <c r="C2557" s="57" t="str">
        <f t="shared" si="79"/>
        <v>3441.1670</v>
      </c>
      <c r="D2557" s="58" t="s">
        <v>2556</v>
      </c>
      <c r="E2557" s="57" t="s">
        <v>15</v>
      </c>
      <c r="F2557" s="57" t="s">
        <v>26</v>
      </c>
    </row>
    <row r="2558" spans="1:6" x14ac:dyDescent="0.25">
      <c r="A2558" s="57" t="s">
        <v>2699</v>
      </c>
      <c r="B2558" s="58" t="str">
        <f t="shared" si="78"/>
        <v xml:space="preserve"> Furnish/Install Decor Mast Arm 40' - 48'</v>
      </c>
      <c r="C2558" s="57" t="str">
        <f t="shared" si="79"/>
        <v>3441.1671</v>
      </c>
      <c r="D2558" s="58" t="s">
        <v>2556</v>
      </c>
      <c r="E2558" s="57" t="s">
        <v>15</v>
      </c>
      <c r="F2558" s="57" t="s">
        <v>26</v>
      </c>
    </row>
    <row r="2559" spans="1:6" x14ac:dyDescent="0.25">
      <c r="A2559" s="57" t="s">
        <v>2700</v>
      </c>
      <c r="B2559" s="58" t="str">
        <f t="shared" si="78"/>
        <v xml:space="preserve"> Furnish/Install Decor Mast Arm 52' - 60'</v>
      </c>
      <c r="C2559" s="57" t="str">
        <f t="shared" si="79"/>
        <v>3441.1672</v>
      </c>
      <c r="D2559" s="58" t="s">
        <v>2556</v>
      </c>
      <c r="E2559" s="57" t="s">
        <v>15</v>
      </c>
      <c r="F2559" s="57" t="s">
        <v>26</v>
      </c>
    </row>
    <row r="2560" spans="1:6" x14ac:dyDescent="0.25">
      <c r="A2560" s="57" t="s">
        <v>2701</v>
      </c>
      <c r="B2560" s="58" t="str">
        <f t="shared" si="78"/>
        <v xml:space="preserve"> Install Decor Mast Arm 16' - 36'</v>
      </c>
      <c r="C2560" s="57" t="str">
        <f t="shared" si="79"/>
        <v>3441.1673</v>
      </c>
      <c r="D2560" s="58" t="s">
        <v>2556</v>
      </c>
      <c r="E2560" s="57" t="s">
        <v>15</v>
      </c>
      <c r="F2560" s="57" t="s">
        <v>26</v>
      </c>
    </row>
    <row r="2561" spans="1:8" x14ac:dyDescent="0.25">
      <c r="A2561" s="57" t="s">
        <v>2702</v>
      </c>
      <c r="B2561" s="58" t="str">
        <f t="shared" si="78"/>
        <v xml:space="preserve"> Install Decor Mast Arm 40' - 48'</v>
      </c>
      <c r="C2561" s="57" t="str">
        <f t="shared" si="79"/>
        <v>3441.1674</v>
      </c>
      <c r="D2561" s="58" t="s">
        <v>2556</v>
      </c>
      <c r="E2561" s="57" t="s">
        <v>15</v>
      </c>
      <c r="F2561" s="57" t="s">
        <v>26</v>
      </c>
    </row>
    <row r="2562" spans="1:8" x14ac:dyDescent="0.25">
      <c r="A2562" s="61" t="s">
        <v>2703</v>
      </c>
      <c r="B2562" s="58" t="str">
        <f t="shared" si="78"/>
        <v xml:space="preserve"> Install Decor Mast Arm 52' - 60'</v>
      </c>
      <c r="C2562" s="57" t="str">
        <f t="shared" si="79"/>
        <v>3441.1675</v>
      </c>
      <c r="D2562" s="58" t="s">
        <v>2556</v>
      </c>
      <c r="E2562" s="61" t="s">
        <v>15</v>
      </c>
      <c r="F2562" s="61" t="s">
        <v>26</v>
      </c>
    </row>
    <row r="2563" spans="1:8" x14ac:dyDescent="0.25">
      <c r="A2563" s="61" t="s">
        <v>2704</v>
      </c>
      <c r="B2563" s="58" t="str">
        <f t="shared" ref="B2563:B2626" si="80">RIGHT(A2563,LEN(A2563)-FIND(" ",A2563))</f>
        <v xml:space="preserve"> Furnish/Install Cantilever Arm (Metro Sign)</v>
      </c>
      <c r="C2563" s="57" t="str">
        <f t="shared" ref="C2563:C2626" si="81">LEFT(A2563,9)</f>
        <v>3441.1676</v>
      </c>
      <c r="D2563" s="58" t="s">
        <v>2556</v>
      </c>
      <c r="E2563" s="61" t="s">
        <v>15</v>
      </c>
      <c r="F2563" s="61" t="s">
        <v>26</v>
      </c>
      <c r="G2563" s="62"/>
      <c r="H2563" s="62"/>
    </row>
    <row r="2564" spans="1:8" x14ac:dyDescent="0.25">
      <c r="A2564" s="61" t="s">
        <v>2705</v>
      </c>
      <c r="B2564" s="58" t="str">
        <f t="shared" si="80"/>
        <v xml:space="preserve"> Install Cantilever Arm (Metro Sign)</v>
      </c>
      <c r="C2564" s="57" t="str">
        <f t="shared" si="81"/>
        <v>3441.1677</v>
      </c>
      <c r="D2564" s="58" t="s">
        <v>2556</v>
      </c>
      <c r="E2564" s="61" t="s">
        <v>15</v>
      </c>
      <c r="F2564" s="61" t="s">
        <v>26</v>
      </c>
      <c r="G2564" s="62"/>
      <c r="H2564" s="62"/>
    </row>
    <row r="2565" spans="1:8" x14ac:dyDescent="0.25">
      <c r="A2565" s="61" t="s">
        <v>2706</v>
      </c>
      <c r="B2565" s="58" t="str">
        <f t="shared" si="80"/>
        <v xml:space="preserve"> Furnish/Install Ground Rods</v>
      </c>
      <c r="C2565" s="57" t="str">
        <f t="shared" si="81"/>
        <v>3441.1678</v>
      </c>
      <c r="D2565" s="58" t="s">
        <v>2556</v>
      </c>
      <c r="E2565" s="61" t="s">
        <v>15</v>
      </c>
      <c r="F2565" s="61" t="s">
        <v>26</v>
      </c>
      <c r="G2565" s="62"/>
      <c r="H2565" s="62"/>
    </row>
    <row r="2566" spans="1:8" x14ac:dyDescent="0.25">
      <c r="A2566" s="61" t="s">
        <v>2707</v>
      </c>
      <c r="B2566" s="58" t="str">
        <f t="shared" si="80"/>
        <v xml:space="preserve"> Install Ground Rods</v>
      </c>
      <c r="C2566" s="57" t="str">
        <f t="shared" si="81"/>
        <v>3441.1679</v>
      </c>
      <c r="D2566" s="58" t="s">
        <v>2556</v>
      </c>
      <c r="E2566" s="61" t="s">
        <v>15</v>
      </c>
      <c r="F2566" s="61" t="s">
        <v>26</v>
      </c>
      <c r="G2566" s="62"/>
      <c r="H2566" s="62"/>
    </row>
    <row r="2567" spans="1:8" x14ac:dyDescent="0.25">
      <c r="A2567" s="57" t="s">
        <v>2708</v>
      </c>
      <c r="B2567" s="58" t="str">
        <f t="shared" si="80"/>
        <v xml:space="preserve"> TY 1 Signal Foundation</v>
      </c>
      <c r="C2567" s="57" t="str">
        <f t="shared" si="81"/>
        <v>3441.1701</v>
      </c>
      <c r="D2567" s="58" t="s">
        <v>2556</v>
      </c>
      <c r="E2567" s="57" t="s">
        <v>15</v>
      </c>
      <c r="F2567" s="57" t="s">
        <v>26</v>
      </c>
    </row>
    <row r="2568" spans="1:8" x14ac:dyDescent="0.25">
      <c r="A2568" s="57" t="s">
        <v>2709</v>
      </c>
      <c r="B2568" s="58" t="str">
        <f t="shared" si="80"/>
        <v xml:space="preserve"> TY 2 Signal Foundation</v>
      </c>
      <c r="C2568" s="57" t="str">
        <f t="shared" si="81"/>
        <v>3441.1702</v>
      </c>
      <c r="D2568" s="58" t="s">
        <v>2556</v>
      </c>
      <c r="E2568" s="57" t="s">
        <v>15</v>
      </c>
      <c r="F2568" s="57" t="s">
        <v>26</v>
      </c>
    </row>
    <row r="2569" spans="1:8" x14ac:dyDescent="0.25">
      <c r="A2569" s="57" t="s">
        <v>2710</v>
      </c>
      <c r="B2569" s="58" t="str">
        <f t="shared" si="80"/>
        <v xml:space="preserve"> TY 3 Signal Foundation</v>
      </c>
      <c r="C2569" s="57" t="str">
        <f t="shared" si="81"/>
        <v>3441.1703</v>
      </c>
      <c r="D2569" s="58" t="s">
        <v>2556</v>
      </c>
      <c r="E2569" s="57" t="s">
        <v>15</v>
      </c>
      <c r="F2569" s="57" t="s">
        <v>26</v>
      </c>
    </row>
    <row r="2570" spans="1:8" x14ac:dyDescent="0.25">
      <c r="A2570" s="57" t="s">
        <v>2711</v>
      </c>
      <c r="B2570" s="58" t="str">
        <f t="shared" si="80"/>
        <v xml:space="preserve"> TY 4 Signal Foundation</v>
      </c>
      <c r="C2570" s="57" t="str">
        <f t="shared" si="81"/>
        <v>3441.1704</v>
      </c>
      <c r="D2570" s="58" t="s">
        <v>2556</v>
      </c>
      <c r="E2570" s="57" t="s">
        <v>15</v>
      </c>
      <c r="F2570" s="57" t="s">
        <v>26</v>
      </c>
    </row>
    <row r="2571" spans="1:8" x14ac:dyDescent="0.25">
      <c r="A2571" s="57" t="s">
        <v>2712</v>
      </c>
      <c r="B2571" s="58" t="str">
        <f t="shared" si="80"/>
        <v xml:space="preserve"> TY 5 Signal Foundation</v>
      </c>
      <c r="C2571" s="57" t="str">
        <f t="shared" si="81"/>
        <v>3441.1705</v>
      </c>
      <c r="D2571" s="58" t="s">
        <v>2556</v>
      </c>
      <c r="E2571" s="57" t="s">
        <v>15</v>
      </c>
      <c r="F2571" s="57" t="s">
        <v>26</v>
      </c>
    </row>
    <row r="2572" spans="1:8" x14ac:dyDescent="0.25">
      <c r="A2572" s="61" t="s">
        <v>2713</v>
      </c>
      <c r="B2572" s="58" t="str">
        <f t="shared" si="80"/>
        <v xml:space="preserve"> Furnish/Install Signal - Screw in Base Foundation</v>
      </c>
      <c r="C2572" s="57" t="str">
        <f t="shared" si="81"/>
        <v>3441.1706</v>
      </c>
      <c r="D2572" s="58" t="s">
        <v>2556</v>
      </c>
      <c r="E2572" s="61" t="s">
        <v>15</v>
      </c>
      <c r="F2572" s="61" t="s">
        <v>26</v>
      </c>
    </row>
    <row r="2573" spans="1:8" x14ac:dyDescent="0.25">
      <c r="A2573" s="61" t="s">
        <v>2714</v>
      </c>
      <c r="B2573" s="58" t="str">
        <f t="shared" si="80"/>
        <v xml:space="preserve"> Install Signal - Screw In Base Foundation</v>
      </c>
      <c r="C2573" s="57" t="str">
        <f t="shared" si="81"/>
        <v>3441.1707</v>
      </c>
      <c r="D2573" s="58" t="s">
        <v>2556</v>
      </c>
      <c r="E2573" s="61" t="s">
        <v>15</v>
      </c>
      <c r="F2573" s="61" t="s">
        <v>26</v>
      </c>
      <c r="G2573" s="62"/>
      <c r="H2573" s="68"/>
    </row>
    <row r="2574" spans="1:8" x14ac:dyDescent="0.25">
      <c r="A2574" s="61" t="s">
        <v>2715</v>
      </c>
      <c r="B2574" s="58" t="str">
        <f t="shared" si="80"/>
        <v xml:space="preserve"> Relocate Signal - Screw In Base Foundation</v>
      </c>
      <c r="C2574" s="57" t="str">
        <f t="shared" si="81"/>
        <v>3441.1708</v>
      </c>
      <c r="D2574" s="58" t="s">
        <v>2556</v>
      </c>
      <c r="E2574" s="61" t="s">
        <v>15</v>
      </c>
      <c r="F2574" s="61" t="s">
        <v>26</v>
      </c>
      <c r="G2574" s="62"/>
      <c r="H2574" s="68"/>
    </row>
    <row r="2575" spans="1:8" x14ac:dyDescent="0.25">
      <c r="A2575" s="61" t="s">
        <v>2716</v>
      </c>
      <c r="B2575" s="58" t="str">
        <f t="shared" si="80"/>
        <v xml:space="preserve"> Ped Pole (10-14') Spread Footing Foundation</v>
      </c>
      <c r="C2575" s="57" t="str">
        <f t="shared" si="81"/>
        <v>3441.1709</v>
      </c>
      <c r="D2575" s="58" t="s">
        <v>2556</v>
      </c>
      <c r="E2575" s="61" t="s">
        <v>15</v>
      </c>
      <c r="F2575" s="61" t="s">
        <v>26</v>
      </c>
      <c r="G2575" s="62"/>
      <c r="H2575" s="62"/>
    </row>
    <row r="2576" spans="1:8" x14ac:dyDescent="0.25">
      <c r="A2576" s="61" t="s">
        <v>2717</v>
      </c>
      <c r="B2576" s="58" t="str">
        <f t="shared" si="80"/>
        <v xml:space="preserve"> Push Button Pole Spread Footing Foundation</v>
      </c>
      <c r="C2576" s="57" t="str">
        <f t="shared" si="81"/>
        <v>3441.1710</v>
      </c>
      <c r="D2576" s="58" t="s">
        <v>2556</v>
      </c>
      <c r="E2576" s="61" t="s">
        <v>15</v>
      </c>
      <c r="F2576" s="61" t="s">
        <v>26</v>
      </c>
      <c r="G2576" s="62"/>
      <c r="H2576" s="62"/>
    </row>
    <row r="2577" spans="1:9" x14ac:dyDescent="0.25">
      <c r="A2577" s="57" t="s">
        <v>2718</v>
      </c>
      <c r="B2577" s="58" t="str">
        <f t="shared" si="80"/>
        <v xml:space="preserve"> Signal Cabinet Foundation - 352i</v>
      </c>
      <c r="C2577" s="57" t="str">
        <f t="shared" si="81"/>
        <v>3441.1713</v>
      </c>
      <c r="D2577" s="58" t="s">
        <v>2556</v>
      </c>
      <c r="E2577" s="57" t="s">
        <v>15</v>
      </c>
      <c r="F2577" s="57" t="s">
        <v>26</v>
      </c>
    </row>
    <row r="2578" spans="1:9" x14ac:dyDescent="0.25">
      <c r="A2578" s="57" t="s">
        <v>2719</v>
      </c>
      <c r="B2578" s="58" t="str">
        <f t="shared" si="80"/>
        <v xml:space="preserve"> Signal Cabinet Foundation - 350i</v>
      </c>
      <c r="C2578" s="57" t="str">
        <f t="shared" si="81"/>
        <v>3441.1714</v>
      </c>
      <c r="D2578" s="58" t="s">
        <v>2556</v>
      </c>
      <c r="E2578" s="57" t="s">
        <v>15</v>
      </c>
      <c r="F2578" s="57" t="s">
        <v>26</v>
      </c>
    </row>
    <row r="2579" spans="1:9" x14ac:dyDescent="0.25">
      <c r="A2579" s="57" t="s">
        <v>2720</v>
      </c>
      <c r="B2579" s="58" t="str">
        <f t="shared" si="80"/>
        <v xml:space="preserve"> Signal Cabinet Foundation - 352i &amp; BBU</v>
      </c>
      <c r="C2579" s="57" t="str">
        <f t="shared" si="81"/>
        <v>3441.1715</v>
      </c>
      <c r="D2579" s="58" t="s">
        <v>2556</v>
      </c>
      <c r="E2579" s="57" t="s">
        <v>15</v>
      </c>
      <c r="F2579" s="57" t="s">
        <v>26</v>
      </c>
    </row>
    <row r="2580" spans="1:9" x14ac:dyDescent="0.25">
      <c r="A2580" s="57" t="s">
        <v>2721</v>
      </c>
      <c r="B2580" s="58" t="str">
        <f t="shared" si="80"/>
        <v xml:space="preserve"> Signal Cabinet Foundation - 350i &amp; BBU</v>
      </c>
      <c r="C2580" s="57" t="str">
        <f t="shared" si="81"/>
        <v>3441.1716</v>
      </c>
      <c r="D2580" s="58" t="s">
        <v>2556</v>
      </c>
      <c r="E2580" s="57" t="s">
        <v>15</v>
      </c>
      <c r="F2580" s="57" t="s">
        <v>26</v>
      </c>
    </row>
    <row r="2581" spans="1:9" x14ac:dyDescent="0.25">
      <c r="A2581" s="61" t="s">
        <v>2722</v>
      </c>
      <c r="B2581" s="58" t="str">
        <f t="shared" si="80"/>
        <v xml:space="preserve"> Install Signal Controller Cabinet, Pole MNT</v>
      </c>
      <c r="C2581" s="57" t="str">
        <f t="shared" si="81"/>
        <v>3441.1723</v>
      </c>
      <c r="D2581" s="58" t="s">
        <v>2556</v>
      </c>
      <c r="E2581" s="68" t="s">
        <v>15</v>
      </c>
      <c r="F2581" s="68" t="s">
        <v>26</v>
      </c>
      <c r="G2581" s="68"/>
      <c r="H2581" s="68"/>
    </row>
    <row r="2582" spans="1:9" x14ac:dyDescent="0.25">
      <c r="A2582" s="57" t="s">
        <v>2723</v>
      </c>
      <c r="B2582" s="58" t="str">
        <f t="shared" si="80"/>
        <v xml:space="preserve"> Furnish/Install ATC Signal Controller</v>
      </c>
      <c r="C2582" s="57" t="str">
        <f t="shared" si="81"/>
        <v>3441.1725</v>
      </c>
      <c r="D2582" s="58" t="s">
        <v>2556</v>
      </c>
      <c r="E2582" s="57" t="s">
        <v>15</v>
      </c>
      <c r="F2582" s="57" t="s">
        <v>26</v>
      </c>
    </row>
    <row r="2583" spans="1:9" x14ac:dyDescent="0.25">
      <c r="A2583" s="61" t="s">
        <v>2724</v>
      </c>
      <c r="B2583" s="58" t="str">
        <f t="shared" si="80"/>
        <v xml:space="preserve"> Replace ATC Signal Controller</v>
      </c>
      <c r="C2583" s="57" t="str">
        <f t="shared" si="81"/>
        <v>3441.1726</v>
      </c>
      <c r="D2583" s="58" t="s">
        <v>2556</v>
      </c>
      <c r="E2583" s="61" t="s">
        <v>15</v>
      </c>
      <c r="F2583" s="61" t="s">
        <v>26</v>
      </c>
      <c r="G2583" s="62"/>
      <c r="H2583" s="68"/>
      <c r="I2583" s="68"/>
    </row>
    <row r="2584" spans="1:9" x14ac:dyDescent="0.25">
      <c r="A2584" s="61" t="s">
        <v>2725</v>
      </c>
      <c r="B2584" s="58" t="str">
        <f t="shared" si="80"/>
        <v xml:space="preserve"> Swap ATC Signal Controller</v>
      </c>
      <c r="C2584" s="57" t="str">
        <f t="shared" si="81"/>
        <v>3441.1727</v>
      </c>
      <c r="D2584" s="58" t="s">
        <v>2556</v>
      </c>
      <c r="E2584" s="61" t="s">
        <v>15</v>
      </c>
      <c r="F2584" s="61" t="s">
        <v>26</v>
      </c>
      <c r="G2584" s="62"/>
      <c r="H2584" s="68"/>
      <c r="I2584" s="68"/>
    </row>
    <row r="2585" spans="1:9" x14ac:dyDescent="0.25">
      <c r="A2585" s="61" t="s">
        <v>2726</v>
      </c>
      <c r="B2585" s="58" t="str">
        <f t="shared" si="80"/>
        <v xml:space="preserve"> Rdwy Illum Foundation TY 9</v>
      </c>
      <c r="C2585" s="57" t="str">
        <f t="shared" si="81"/>
        <v>3441.1731</v>
      </c>
      <c r="D2585" s="58" t="s">
        <v>2556</v>
      </c>
      <c r="E2585" s="61" t="s">
        <v>15</v>
      </c>
      <c r="F2585" s="61" t="s">
        <v>27</v>
      </c>
    </row>
    <row r="2586" spans="1:9" x14ac:dyDescent="0.25">
      <c r="A2586" s="61" t="s">
        <v>2727</v>
      </c>
      <c r="B2586" s="58" t="str">
        <f t="shared" si="80"/>
        <v xml:space="preserve"> Rdwy Illum Foundation TY 10</v>
      </c>
      <c r="C2586" s="57" t="str">
        <f t="shared" si="81"/>
        <v>3441.1732</v>
      </c>
      <c r="D2586" s="58" t="s">
        <v>2556</v>
      </c>
      <c r="E2586" s="61" t="s">
        <v>15</v>
      </c>
      <c r="F2586" s="61" t="s">
        <v>27</v>
      </c>
    </row>
    <row r="2587" spans="1:9" x14ac:dyDescent="0.25">
      <c r="A2587" s="61" t="s">
        <v>2728</v>
      </c>
      <c r="B2587" s="58" t="str">
        <f t="shared" si="80"/>
        <v xml:space="preserve"> Rdwy Illum Foundation TY 11</v>
      </c>
      <c r="C2587" s="57" t="str">
        <f t="shared" si="81"/>
        <v>3441.1733</v>
      </c>
      <c r="D2587" s="58" t="s">
        <v>2556</v>
      </c>
      <c r="E2587" s="61" t="s">
        <v>15</v>
      </c>
      <c r="F2587" s="61" t="s">
        <v>27</v>
      </c>
    </row>
    <row r="2588" spans="1:9" x14ac:dyDescent="0.25">
      <c r="A2588" s="61" t="s">
        <v>2729</v>
      </c>
      <c r="B2588" s="58" t="str">
        <f t="shared" si="80"/>
        <v xml:space="preserve"> Rdwy Illum Foundation TY 12</v>
      </c>
      <c r="C2588" s="57" t="str">
        <f t="shared" si="81"/>
        <v>3441.1734</v>
      </c>
      <c r="D2588" s="58" t="s">
        <v>2556</v>
      </c>
      <c r="E2588" s="61" t="s">
        <v>15</v>
      </c>
      <c r="F2588" s="61" t="s">
        <v>27</v>
      </c>
    </row>
    <row r="2589" spans="1:9" x14ac:dyDescent="0.25">
      <c r="A2589" s="61" t="s">
        <v>2730</v>
      </c>
      <c r="B2589" s="58" t="str">
        <f t="shared" si="80"/>
        <v xml:space="preserve"> Rdwy Illum Foundation TY 13</v>
      </c>
      <c r="C2589" s="57" t="str">
        <f t="shared" si="81"/>
        <v>3441.1735</v>
      </c>
      <c r="D2589" s="58" t="s">
        <v>2556</v>
      </c>
      <c r="E2589" s="61" t="s">
        <v>15</v>
      </c>
      <c r="F2589" s="61" t="s">
        <v>27</v>
      </c>
    </row>
    <row r="2590" spans="1:9" x14ac:dyDescent="0.25">
      <c r="A2590" s="61" t="s">
        <v>2731</v>
      </c>
      <c r="B2590" s="58" t="str">
        <f t="shared" si="80"/>
        <v xml:space="preserve"> Rdwy Illum Foundation TY 14</v>
      </c>
      <c r="C2590" s="57" t="str">
        <f t="shared" si="81"/>
        <v>3441.1736</v>
      </c>
      <c r="D2590" s="58" t="s">
        <v>2556</v>
      </c>
      <c r="E2590" s="61" t="s">
        <v>15</v>
      </c>
      <c r="F2590" s="61" t="s">
        <v>27</v>
      </c>
    </row>
    <row r="2591" spans="1:9" x14ac:dyDescent="0.25">
      <c r="A2591" s="61" t="s">
        <v>2732</v>
      </c>
      <c r="B2591" s="58" t="str">
        <f t="shared" si="80"/>
        <v xml:space="preserve"> Rdwy Illum Foundation TY 15</v>
      </c>
      <c r="C2591" s="57" t="str">
        <f t="shared" si="81"/>
        <v>3441.1737</v>
      </c>
      <c r="D2591" s="58" t="s">
        <v>2556</v>
      </c>
      <c r="E2591" s="61" t="s">
        <v>15</v>
      </c>
      <c r="F2591" s="61" t="s">
        <v>27</v>
      </c>
    </row>
    <row r="2592" spans="1:9" x14ac:dyDescent="0.25">
      <c r="A2592" s="61" t="s">
        <v>2733</v>
      </c>
      <c r="B2592" s="58" t="str">
        <f t="shared" si="80"/>
        <v xml:space="preserve"> Rdwy Illum Foundation TY 16</v>
      </c>
      <c r="C2592" s="57" t="str">
        <f t="shared" si="81"/>
        <v>3441.1738</v>
      </c>
      <c r="D2592" s="58" t="s">
        <v>2556</v>
      </c>
      <c r="E2592" s="61" t="s">
        <v>15</v>
      </c>
      <c r="F2592" s="61" t="s">
        <v>27</v>
      </c>
    </row>
    <row r="2593" spans="1:8" x14ac:dyDescent="0.25">
      <c r="A2593" s="61" t="s">
        <v>2734</v>
      </c>
      <c r="B2593" s="58" t="str">
        <f t="shared" si="80"/>
        <v xml:space="preserve"> Rdwy Illum Foundation TY 17</v>
      </c>
      <c r="C2593" s="57" t="str">
        <f t="shared" si="81"/>
        <v>3441.1739</v>
      </c>
      <c r="D2593" s="58" t="s">
        <v>2556</v>
      </c>
      <c r="E2593" s="61" t="s">
        <v>15</v>
      </c>
      <c r="F2593" s="61" t="s">
        <v>27</v>
      </c>
    </row>
    <row r="2594" spans="1:8" x14ac:dyDescent="0.25">
      <c r="A2594" s="61" t="s">
        <v>2735</v>
      </c>
      <c r="B2594" s="58" t="str">
        <f t="shared" si="80"/>
        <v xml:space="preserve"> Rdwy Illum Foundation TY 18</v>
      </c>
      <c r="C2594" s="57" t="str">
        <f t="shared" si="81"/>
        <v>3441.1740</v>
      </c>
      <c r="D2594" s="58" t="s">
        <v>2556</v>
      </c>
      <c r="E2594" s="61" t="s">
        <v>15</v>
      </c>
      <c r="F2594" s="61" t="s">
        <v>27</v>
      </c>
    </row>
    <row r="2595" spans="1:8" x14ac:dyDescent="0.25">
      <c r="A2595" s="61" t="s">
        <v>2736</v>
      </c>
      <c r="B2595" s="58" t="str">
        <f t="shared" si="80"/>
        <v xml:space="preserve"> Furnish/Install 352i Controller Cabinet Assembly</v>
      </c>
      <c r="C2595" s="57" t="str">
        <f t="shared" si="81"/>
        <v>3441.1741</v>
      </c>
      <c r="D2595" s="58" t="s">
        <v>2556</v>
      </c>
      <c r="E2595" s="61" t="s">
        <v>15</v>
      </c>
      <c r="F2595" s="61" t="s">
        <v>26</v>
      </c>
    </row>
    <row r="2596" spans="1:8" x14ac:dyDescent="0.25">
      <c r="A2596" s="61" t="s">
        <v>2737</v>
      </c>
      <c r="B2596" s="58" t="str">
        <f t="shared" si="80"/>
        <v xml:space="preserve"> Install 352i Controller Cabinet Assembly</v>
      </c>
      <c r="C2596" s="57" t="str">
        <f t="shared" si="81"/>
        <v>3441.1742</v>
      </c>
      <c r="D2596" s="58" t="s">
        <v>2556</v>
      </c>
      <c r="E2596" s="61" t="s">
        <v>15</v>
      </c>
      <c r="F2596" s="61" t="s">
        <v>26</v>
      </c>
    </row>
    <row r="2597" spans="1:8" x14ac:dyDescent="0.25">
      <c r="A2597" s="61" t="s">
        <v>2738</v>
      </c>
      <c r="B2597" s="58" t="str">
        <f t="shared" si="80"/>
        <v xml:space="preserve"> Furnish/Install 350i Controller Cabinet Assembly</v>
      </c>
      <c r="C2597" s="57" t="str">
        <f t="shared" si="81"/>
        <v>3441.1743</v>
      </c>
      <c r="D2597" s="58" t="s">
        <v>2556</v>
      </c>
      <c r="E2597" s="61" t="s">
        <v>15</v>
      </c>
      <c r="F2597" s="61" t="s">
        <v>26</v>
      </c>
    </row>
    <row r="2598" spans="1:8" x14ac:dyDescent="0.25">
      <c r="A2598" s="61" t="s">
        <v>2739</v>
      </c>
      <c r="B2598" s="58" t="str">
        <f t="shared" si="80"/>
        <v xml:space="preserve"> Install 350i Controller Cabinet Assembly</v>
      </c>
      <c r="C2598" s="57" t="str">
        <f t="shared" si="81"/>
        <v>3441.1744</v>
      </c>
      <c r="D2598" s="58" t="s">
        <v>2556</v>
      </c>
      <c r="E2598" s="61" t="s">
        <v>15</v>
      </c>
      <c r="F2598" s="61" t="s">
        <v>26</v>
      </c>
    </row>
    <row r="2599" spans="1:8" x14ac:dyDescent="0.25">
      <c r="A2599" s="61" t="s">
        <v>2740</v>
      </c>
      <c r="B2599" s="58" t="str">
        <f t="shared" si="80"/>
        <v xml:space="preserve"> Furnish/Install 356i Controller Cabinet Assembly</v>
      </c>
      <c r="C2599" s="57" t="str">
        <f t="shared" si="81"/>
        <v>3441.1745</v>
      </c>
      <c r="D2599" s="58" t="s">
        <v>2556</v>
      </c>
      <c r="E2599" s="61" t="s">
        <v>15</v>
      </c>
      <c r="F2599" s="61" t="s">
        <v>26</v>
      </c>
      <c r="G2599" s="62"/>
      <c r="H2599" s="62"/>
    </row>
    <row r="2600" spans="1:8" x14ac:dyDescent="0.25">
      <c r="A2600" s="61" t="s">
        <v>2741</v>
      </c>
      <c r="B2600" s="58" t="str">
        <f t="shared" si="80"/>
        <v xml:space="preserve"> Remove Signal Controller Cabinet Assembly</v>
      </c>
      <c r="C2600" s="57" t="str">
        <f t="shared" si="81"/>
        <v>3441.1749</v>
      </c>
      <c r="D2600" s="58" t="s">
        <v>2556</v>
      </c>
      <c r="E2600" s="61" t="s">
        <v>15</v>
      </c>
      <c r="F2600" s="61" t="s">
        <v>26</v>
      </c>
      <c r="G2600" s="62"/>
      <c r="H2600" s="62"/>
    </row>
    <row r="2601" spans="1:8" ht="30" x14ac:dyDescent="0.25">
      <c r="A2601" s="57" t="s">
        <v>2742</v>
      </c>
      <c r="B2601" s="58" t="str">
        <f t="shared" si="80"/>
        <v xml:space="preserve"> Install Type 41 Breakaway Transformer Base for Luminaire Poles (TB1-17)(City Furnished)</v>
      </c>
      <c r="C2601" s="57" t="str">
        <f t="shared" si="81"/>
        <v>3441.1750</v>
      </c>
      <c r="D2601" s="58" t="s">
        <v>2556</v>
      </c>
      <c r="E2601" s="57" t="s">
        <v>15</v>
      </c>
      <c r="F2601" s="57" t="s">
        <v>27</v>
      </c>
    </row>
    <row r="2602" spans="1:8" ht="30" x14ac:dyDescent="0.25">
      <c r="A2602" s="57" t="s">
        <v>2743</v>
      </c>
      <c r="B2602" s="58" t="str">
        <f t="shared" si="80"/>
        <v xml:space="preserve"> Install Type 41B Breakaway Transformer Base for Luminaire Poles (TB3-17)(City Furnished)</v>
      </c>
      <c r="C2602" s="57" t="str">
        <f t="shared" si="81"/>
        <v>3441.1751</v>
      </c>
      <c r="D2602" s="58" t="s">
        <v>2556</v>
      </c>
      <c r="E2602" s="57" t="s">
        <v>15</v>
      </c>
      <c r="F2602" s="57" t="s">
        <v>27</v>
      </c>
    </row>
    <row r="2603" spans="1:8" ht="30" x14ac:dyDescent="0.25">
      <c r="A2603" s="57" t="s">
        <v>2744</v>
      </c>
      <c r="B2603" s="58" t="str">
        <f t="shared" si="80"/>
        <v xml:space="preserve"> Furnish/Install Type 41 Breakaway Transformer Base for Luminaire Poles</v>
      </c>
      <c r="C2603" s="57" t="str">
        <f t="shared" si="81"/>
        <v>3441.1752</v>
      </c>
      <c r="D2603" s="58" t="s">
        <v>2556</v>
      </c>
      <c r="E2603" s="57" t="s">
        <v>15</v>
      </c>
      <c r="F2603" s="57" t="s">
        <v>27</v>
      </c>
    </row>
    <row r="2604" spans="1:8" ht="30" x14ac:dyDescent="0.25">
      <c r="A2604" s="57" t="s">
        <v>2745</v>
      </c>
      <c r="B2604" s="58" t="str">
        <f t="shared" si="80"/>
        <v xml:space="preserve"> Furnish/Install Type 41B Breakaway Transformer Base for Luminaire Poles</v>
      </c>
      <c r="C2604" s="57" t="str">
        <f t="shared" si="81"/>
        <v>3441.1753</v>
      </c>
      <c r="D2604" s="58" t="s">
        <v>2556</v>
      </c>
      <c r="E2604" s="57" t="s">
        <v>15</v>
      </c>
      <c r="F2604" s="57" t="s">
        <v>27</v>
      </c>
    </row>
    <row r="2605" spans="1:8" x14ac:dyDescent="0.25">
      <c r="A2605" s="57" t="s">
        <v>2746</v>
      </c>
      <c r="B2605" s="58" t="str">
        <f t="shared" si="80"/>
        <v xml:space="preserve"> Furnish/Install Rdwy Illum Foundation TY 9</v>
      </c>
      <c r="C2605" s="57" t="str">
        <f t="shared" si="81"/>
        <v>3441.1755</v>
      </c>
      <c r="D2605" s="58" t="s">
        <v>2556</v>
      </c>
      <c r="E2605" s="57" t="s">
        <v>15</v>
      </c>
      <c r="F2605" s="57" t="s">
        <v>27</v>
      </c>
    </row>
    <row r="2606" spans="1:8" x14ac:dyDescent="0.25">
      <c r="A2606" s="57" t="s">
        <v>2747</v>
      </c>
      <c r="B2606" s="58" t="str">
        <f t="shared" si="80"/>
        <v xml:space="preserve"> Furnish/Install Rdwy Illum Foundation TY 10</v>
      </c>
      <c r="C2606" s="57" t="str">
        <f t="shared" si="81"/>
        <v>3441.1756</v>
      </c>
      <c r="D2606" s="58" t="s">
        <v>2556</v>
      </c>
      <c r="E2606" s="57" t="s">
        <v>15</v>
      </c>
      <c r="F2606" s="57" t="s">
        <v>27</v>
      </c>
    </row>
    <row r="2607" spans="1:8" x14ac:dyDescent="0.25">
      <c r="A2607" s="57" t="s">
        <v>2748</v>
      </c>
      <c r="B2607" s="58" t="str">
        <f t="shared" si="80"/>
        <v xml:space="preserve"> Furnish/Install Rdwy Illum Foundation TY 11</v>
      </c>
      <c r="C2607" s="57" t="str">
        <f t="shared" si="81"/>
        <v>3441.1757</v>
      </c>
      <c r="D2607" s="58" t="s">
        <v>2556</v>
      </c>
      <c r="E2607" s="57" t="s">
        <v>15</v>
      </c>
      <c r="F2607" s="57" t="s">
        <v>27</v>
      </c>
    </row>
    <row r="2608" spans="1:8" x14ac:dyDescent="0.25">
      <c r="A2608" s="57" t="s">
        <v>2749</v>
      </c>
      <c r="B2608" s="58" t="str">
        <f t="shared" si="80"/>
        <v xml:space="preserve"> Furnish/Install Rdwy Illum Foundation TY 12</v>
      </c>
      <c r="C2608" s="57" t="str">
        <f t="shared" si="81"/>
        <v>3441.1758</v>
      </c>
      <c r="D2608" s="58" t="s">
        <v>2556</v>
      </c>
      <c r="E2608" s="57" t="s">
        <v>15</v>
      </c>
      <c r="F2608" s="57" t="s">
        <v>27</v>
      </c>
    </row>
    <row r="2609" spans="1:7" x14ac:dyDescent="0.25">
      <c r="A2609" s="57" t="s">
        <v>2750</v>
      </c>
      <c r="B2609" s="58" t="str">
        <f t="shared" si="80"/>
        <v xml:space="preserve"> Furnish/Install Rdwy Illum Foundation TY 13</v>
      </c>
      <c r="C2609" s="57" t="str">
        <f t="shared" si="81"/>
        <v>3441.1759</v>
      </c>
      <c r="D2609" s="58" t="s">
        <v>2556</v>
      </c>
      <c r="E2609" s="57" t="s">
        <v>15</v>
      </c>
      <c r="F2609" s="57" t="s">
        <v>27</v>
      </c>
    </row>
    <row r="2610" spans="1:7" x14ac:dyDescent="0.25">
      <c r="A2610" s="57" t="s">
        <v>2751</v>
      </c>
      <c r="B2610" s="58" t="str">
        <f t="shared" si="80"/>
        <v xml:space="preserve"> Furnish/Install Rdwy Illum Foundation TY 14</v>
      </c>
      <c r="C2610" s="57" t="str">
        <f t="shared" si="81"/>
        <v>3441.1760</v>
      </c>
      <c r="D2610" s="58" t="s">
        <v>2556</v>
      </c>
      <c r="E2610" s="57" t="s">
        <v>15</v>
      </c>
      <c r="F2610" s="57" t="s">
        <v>27</v>
      </c>
    </row>
    <row r="2611" spans="1:7" x14ac:dyDescent="0.25">
      <c r="A2611" s="57" t="s">
        <v>2752</v>
      </c>
      <c r="B2611" s="58" t="str">
        <f t="shared" si="80"/>
        <v xml:space="preserve"> Furnish/Install Rdwy Illum Foundation TY 15</v>
      </c>
      <c r="C2611" s="57" t="str">
        <f t="shared" si="81"/>
        <v>3441.1761</v>
      </c>
      <c r="D2611" s="58" t="s">
        <v>2556</v>
      </c>
      <c r="E2611" s="57" t="s">
        <v>15</v>
      </c>
      <c r="F2611" s="57" t="s">
        <v>27</v>
      </c>
    </row>
    <row r="2612" spans="1:7" x14ac:dyDescent="0.25">
      <c r="A2612" s="57" t="s">
        <v>2753</v>
      </c>
      <c r="B2612" s="58" t="str">
        <f t="shared" si="80"/>
        <v xml:space="preserve"> Furnish/Install Rdwy Illum Foundation TY 16</v>
      </c>
      <c r="C2612" s="57" t="str">
        <f t="shared" si="81"/>
        <v>3441.1762</v>
      </c>
      <c r="D2612" s="58" t="s">
        <v>2556</v>
      </c>
      <c r="E2612" s="57" t="s">
        <v>15</v>
      </c>
      <c r="F2612" s="57" t="s">
        <v>27</v>
      </c>
    </row>
    <row r="2613" spans="1:7" x14ac:dyDescent="0.25">
      <c r="A2613" s="57" t="s">
        <v>2754</v>
      </c>
      <c r="B2613" s="58" t="str">
        <f t="shared" si="80"/>
        <v xml:space="preserve"> Furnish/Install Rdwy Illum Foundation TY 17</v>
      </c>
      <c r="C2613" s="57" t="str">
        <f t="shared" si="81"/>
        <v>3441.1763</v>
      </c>
      <c r="D2613" s="58" t="s">
        <v>2556</v>
      </c>
      <c r="E2613" s="57" t="s">
        <v>15</v>
      </c>
      <c r="F2613" s="57" t="s">
        <v>27</v>
      </c>
    </row>
    <row r="2614" spans="1:7" x14ac:dyDescent="0.25">
      <c r="A2614" s="57" t="s">
        <v>2755</v>
      </c>
      <c r="B2614" s="58" t="str">
        <f t="shared" si="80"/>
        <v xml:space="preserve"> Furnish/Install Rdwy Illum Foundation TY 18</v>
      </c>
      <c r="C2614" s="57" t="str">
        <f t="shared" si="81"/>
        <v>3441.1764</v>
      </c>
      <c r="D2614" s="58" t="s">
        <v>2556</v>
      </c>
      <c r="E2614" s="57" t="s">
        <v>15</v>
      </c>
      <c r="F2614" s="57" t="s">
        <v>27</v>
      </c>
    </row>
    <row r="2615" spans="1:7" ht="30" x14ac:dyDescent="0.25">
      <c r="A2615" s="57" t="s">
        <v>2756</v>
      </c>
      <c r="B2615" s="58" t="str">
        <f t="shared" si="80"/>
        <v xml:space="preserve"> Furnish/Install Non-Metered Pole Mounted Contactor</v>
      </c>
      <c r="C2615" s="57" t="str">
        <f t="shared" si="81"/>
        <v>3441.1770</v>
      </c>
      <c r="D2615" s="58" t="s">
        <v>2556</v>
      </c>
      <c r="E2615" s="57" t="s">
        <v>15</v>
      </c>
      <c r="F2615" s="57" t="s">
        <v>27</v>
      </c>
    </row>
    <row r="2616" spans="1:7" ht="30" x14ac:dyDescent="0.25">
      <c r="A2616" s="57" t="s">
        <v>2757</v>
      </c>
      <c r="B2616" s="58" t="str">
        <f t="shared" si="80"/>
        <v xml:space="preserve"> Furnish/Install 120-240 Volt Single Phase Metered Pedestal</v>
      </c>
      <c r="C2616" s="57" t="str">
        <f t="shared" si="81"/>
        <v>3441.1771</v>
      </c>
      <c r="D2616" s="58" t="s">
        <v>2556</v>
      </c>
      <c r="E2616" s="57" t="s">
        <v>15</v>
      </c>
      <c r="F2616" s="57" t="s">
        <v>27</v>
      </c>
    </row>
    <row r="2617" spans="1:7" ht="30" x14ac:dyDescent="0.25">
      <c r="A2617" s="57" t="s">
        <v>2758</v>
      </c>
      <c r="B2617" s="58" t="str">
        <f t="shared" si="80"/>
        <v xml:space="preserve"> Furnish/Install 240-480 Volt Single Phase Transocket Metered Pedestal</v>
      </c>
      <c r="C2617" s="57" t="str">
        <f t="shared" si="81"/>
        <v>3441.1772</v>
      </c>
      <c r="D2617" s="58" t="s">
        <v>2556</v>
      </c>
      <c r="E2617" s="57" t="s">
        <v>15</v>
      </c>
      <c r="F2617" s="57" t="s">
        <v>27</v>
      </c>
    </row>
    <row r="2618" spans="1:7" ht="30" x14ac:dyDescent="0.25">
      <c r="A2618" s="61" t="s">
        <v>2759</v>
      </c>
      <c r="B2618" s="58" t="str">
        <f t="shared" si="80"/>
        <v xml:space="preserve"> Furnish/Install Advanced Warning Flasher Assmbly (AC)</v>
      </c>
      <c r="C2618" s="57" t="str">
        <f t="shared" si="81"/>
        <v>3441.1801</v>
      </c>
      <c r="D2618" s="58" t="s">
        <v>2556</v>
      </c>
      <c r="E2618" s="57" t="s">
        <v>15</v>
      </c>
      <c r="F2618" s="57" t="s">
        <v>26</v>
      </c>
      <c r="G2618" s="67"/>
    </row>
    <row r="2619" spans="1:7" ht="30" x14ac:dyDescent="0.25">
      <c r="A2619" s="61" t="s">
        <v>2760</v>
      </c>
      <c r="B2619" s="58" t="str">
        <f t="shared" si="80"/>
        <v xml:space="preserve"> Furnish/Install Advanced Warning Flasher Assmbly (Solar)</v>
      </c>
      <c r="C2619" s="57" t="str">
        <f t="shared" si="81"/>
        <v>3441.1802</v>
      </c>
      <c r="D2619" s="58" t="s">
        <v>2556</v>
      </c>
      <c r="E2619" s="57" t="s">
        <v>15</v>
      </c>
      <c r="F2619" s="57" t="s">
        <v>26</v>
      </c>
      <c r="G2619" s="67"/>
    </row>
    <row r="2620" spans="1:7" ht="30" x14ac:dyDescent="0.25">
      <c r="A2620" s="61" t="s">
        <v>2761</v>
      </c>
      <c r="B2620" s="58" t="str">
        <f t="shared" si="80"/>
        <v xml:space="preserve"> Furnish/Install Roadside Flashing Beacon Assembly (AC)</v>
      </c>
      <c r="C2620" s="57" t="str">
        <f t="shared" si="81"/>
        <v>3441.1806</v>
      </c>
      <c r="D2620" s="58" t="s">
        <v>2556</v>
      </c>
      <c r="E2620" s="57" t="s">
        <v>15</v>
      </c>
      <c r="F2620" s="57" t="s">
        <v>26</v>
      </c>
      <c r="G2620" s="67"/>
    </row>
    <row r="2621" spans="1:7" ht="30" x14ac:dyDescent="0.25">
      <c r="A2621" s="61" t="s">
        <v>2762</v>
      </c>
      <c r="B2621" s="58" t="str">
        <f t="shared" si="80"/>
        <v xml:space="preserve"> Furnish/Install Roadside Flashing Beacon Assembly (Solar)</v>
      </c>
      <c r="C2621" s="57" t="str">
        <f t="shared" si="81"/>
        <v>3441.1807</v>
      </c>
      <c r="D2621" s="58" t="s">
        <v>2556</v>
      </c>
      <c r="E2621" s="57" t="s">
        <v>15</v>
      </c>
      <c r="F2621" s="57" t="s">
        <v>26</v>
      </c>
      <c r="G2621" s="67"/>
    </row>
    <row r="2622" spans="1:7" ht="30" x14ac:dyDescent="0.25">
      <c r="A2622" s="57" t="s">
        <v>2763</v>
      </c>
      <c r="B2622" s="58" t="str">
        <f t="shared" si="80"/>
        <v xml:space="preserve"> Relocate Roadside Flashing Beacon Assembly (AC)</v>
      </c>
      <c r="C2622" s="57" t="str">
        <f t="shared" si="81"/>
        <v>3441.1811</v>
      </c>
      <c r="D2622" s="58" t="s">
        <v>2556</v>
      </c>
      <c r="E2622" s="57" t="s">
        <v>15</v>
      </c>
      <c r="F2622" s="57" t="s">
        <v>26</v>
      </c>
    </row>
    <row r="2623" spans="1:7" ht="30" x14ac:dyDescent="0.25">
      <c r="A2623" s="57" t="s">
        <v>2764</v>
      </c>
      <c r="B2623" s="58" t="str">
        <f t="shared" si="80"/>
        <v xml:space="preserve"> Relocate Roadside Flashing Beacon Assembly (Solar)</v>
      </c>
      <c r="C2623" s="57" t="str">
        <f t="shared" si="81"/>
        <v>3441.1812</v>
      </c>
      <c r="D2623" s="58" t="s">
        <v>2556</v>
      </c>
      <c r="E2623" s="57" t="s">
        <v>15</v>
      </c>
      <c r="F2623" s="57" t="s">
        <v>26</v>
      </c>
    </row>
    <row r="2624" spans="1:7" ht="30" x14ac:dyDescent="0.25">
      <c r="A2624" s="57" t="s">
        <v>2765</v>
      </c>
      <c r="B2624" s="58" t="str">
        <f t="shared" si="80"/>
        <v xml:space="preserve"> Remove Roadside Flashing Beacon Assembly (AC)</v>
      </c>
      <c r="C2624" s="57" t="str">
        <f t="shared" si="81"/>
        <v>3441.1821</v>
      </c>
      <c r="D2624" s="58" t="s">
        <v>2556</v>
      </c>
      <c r="E2624" s="57" t="s">
        <v>15</v>
      </c>
      <c r="F2624" s="57" t="s">
        <v>26</v>
      </c>
    </row>
    <row r="2625" spans="1:7" ht="30" x14ac:dyDescent="0.25">
      <c r="A2625" s="57" t="s">
        <v>2766</v>
      </c>
      <c r="B2625" s="58" t="str">
        <f t="shared" si="80"/>
        <v xml:space="preserve"> Remove Roadside Flashing Beacon Assembly (Solar)</v>
      </c>
      <c r="C2625" s="57" t="str">
        <f t="shared" si="81"/>
        <v>3441.1822</v>
      </c>
      <c r="D2625" s="58" t="s">
        <v>2556</v>
      </c>
      <c r="E2625" s="57" t="s">
        <v>15</v>
      </c>
      <c r="F2625" s="57" t="s">
        <v>26</v>
      </c>
    </row>
    <row r="2626" spans="1:7" ht="30" x14ac:dyDescent="0.25">
      <c r="A2626" s="57" t="s">
        <v>2767</v>
      </c>
      <c r="B2626" s="58" t="str">
        <f t="shared" si="80"/>
        <v xml:space="preserve"> Remove Roadside Flashing Beacon Assmbly (Solar)</v>
      </c>
      <c r="C2626" s="57" t="str">
        <f t="shared" si="81"/>
        <v>3441.1830</v>
      </c>
      <c r="D2626" s="58" t="s">
        <v>2556</v>
      </c>
      <c r="E2626" s="57" t="s">
        <v>15</v>
      </c>
      <c r="F2626" s="57" t="s">
        <v>26</v>
      </c>
    </row>
    <row r="2627" spans="1:7" ht="30" x14ac:dyDescent="0.25">
      <c r="A2627" s="61" t="s">
        <v>2768</v>
      </c>
      <c r="B2627" s="58" t="str">
        <f t="shared" ref="B2627:B2690" si="82">RIGHT(A2627,LEN(A2627)-FIND(" ",A2627))</f>
        <v xml:space="preserve"> Furnish/Install School Zone Flasher Assembly (Solar)</v>
      </c>
      <c r="C2627" s="57" t="str">
        <f t="shared" ref="C2627:C2690" si="83">LEFT(A2627,9)</f>
        <v>3441.1831</v>
      </c>
      <c r="D2627" s="58" t="s">
        <v>2556</v>
      </c>
      <c r="E2627" s="57" t="s">
        <v>15</v>
      </c>
      <c r="F2627" s="57" t="s">
        <v>26</v>
      </c>
      <c r="G2627" s="67"/>
    </row>
    <row r="2628" spans="1:7" x14ac:dyDescent="0.25">
      <c r="A2628" s="61" t="s">
        <v>2769</v>
      </c>
      <c r="B2628" s="58" t="str">
        <f t="shared" si="82"/>
        <v xml:space="preserve"> Relocate School Zone Flashing Assembly (AC)</v>
      </c>
      <c r="C2628" s="57" t="str">
        <f t="shared" si="83"/>
        <v>3441.1832</v>
      </c>
      <c r="D2628" s="58" t="s">
        <v>2556</v>
      </c>
      <c r="E2628" s="57" t="s">
        <v>15</v>
      </c>
      <c r="F2628" s="57" t="s">
        <v>26</v>
      </c>
    </row>
    <row r="2629" spans="1:7" x14ac:dyDescent="0.25">
      <c r="A2629" s="61" t="s">
        <v>2770</v>
      </c>
      <c r="B2629" s="58" t="str">
        <f t="shared" si="82"/>
        <v xml:space="preserve"> Relocate School Zone Flashing Assembly (Solar)</v>
      </c>
      <c r="C2629" s="57" t="str">
        <f t="shared" si="83"/>
        <v>3441.1833</v>
      </c>
      <c r="D2629" s="58" t="s">
        <v>2556</v>
      </c>
      <c r="E2629" s="57" t="s">
        <v>15</v>
      </c>
      <c r="F2629" s="57" t="s">
        <v>26</v>
      </c>
    </row>
    <row r="2630" spans="1:7" x14ac:dyDescent="0.25">
      <c r="A2630" s="61" t="s">
        <v>2771</v>
      </c>
      <c r="B2630" s="58" t="str">
        <f t="shared" si="82"/>
        <v xml:space="preserve"> Remove School Zone Flashing Assembly (AC)</v>
      </c>
      <c r="C2630" s="57" t="str">
        <f t="shared" si="83"/>
        <v>3441.1834</v>
      </c>
      <c r="D2630" s="58" t="s">
        <v>2556</v>
      </c>
      <c r="E2630" s="57" t="s">
        <v>15</v>
      </c>
      <c r="F2630" s="57" t="s">
        <v>26</v>
      </c>
    </row>
    <row r="2631" spans="1:7" x14ac:dyDescent="0.25">
      <c r="A2631" s="61" t="s">
        <v>2772</v>
      </c>
      <c r="B2631" s="58" t="str">
        <f t="shared" si="82"/>
        <v xml:space="preserve"> Remove School Zone Flashing Assembly (Solar)</v>
      </c>
      <c r="C2631" s="57" t="str">
        <f t="shared" si="83"/>
        <v>3441.1835</v>
      </c>
      <c r="D2631" s="58" t="s">
        <v>2556</v>
      </c>
      <c r="E2631" s="57" t="s">
        <v>15</v>
      </c>
      <c r="F2631" s="57" t="s">
        <v>26</v>
      </c>
    </row>
    <row r="2632" spans="1:7" x14ac:dyDescent="0.25">
      <c r="A2632" s="61" t="s">
        <v>2773</v>
      </c>
      <c r="B2632" s="58" t="str">
        <f t="shared" si="82"/>
        <v xml:space="preserve"> Furnish/Install RRFB Assembly Single Sided (AC)</v>
      </c>
      <c r="C2632" s="57" t="str">
        <f t="shared" si="83"/>
        <v>3441.1840</v>
      </c>
      <c r="D2632" s="58" t="s">
        <v>2556</v>
      </c>
      <c r="E2632" s="57" t="s">
        <v>15</v>
      </c>
      <c r="F2632" s="57" t="s">
        <v>26</v>
      </c>
      <c r="G2632" s="67"/>
    </row>
    <row r="2633" spans="1:7" ht="30" x14ac:dyDescent="0.25">
      <c r="A2633" s="61" t="s">
        <v>2774</v>
      </c>
      <c r="B2633" s="58" t="str">
        <f t="shared" si="82"/>
        <v xml:space="preserve"> Furnish/Install RRFB Assembly Single Sided (Solar)</v>
      </c>
      <c r="C2633" s="57" t="str">
        <f t="shared" si="83"/>
        <v>3441.1841</v>
      </c>
      <c r="D2633" s="58" t="s">
        <v>2556</v>
      </c>
      <c r="E2633" s="57" t="s">
        <v>15</v>
      </c>
      <c r="F2633" s="57" t="s">
        <v>26</v>
      </c>
      <c r="G2633" s="67"/>
    </row>
    <row r="2634" spans="1:7" ht="30" x14ac:dyDescent="0.25">
      <c r="A2634" s="61" t="s">
        <v>2775</v>
      </c>
      <c r="B2634" s="58" t="str">
        <f t="shared" si="82"/>
        <v xml:space="preserve"> Furnish/Install RRFB Assembly Double Sided (AC)</v>
      </c>
      <c r="C2634" s="57" t="str">
        <f t="shared" si="83"/>
        <v>3441.1842</v>
      </c>
      <c r="D2634" s="58" t="s">
        <v>2556</v>
      </c>
      <c r="E2634" s="57" t="s">
        <v>15</v>
      </c>
      <c r="F2634" s="57" t="s">
        <v>26</v>
      </c>
      <c r="G2634" s="67"/>
    </row>
    <row r="2635" spans="1:7" ht="30" x14ac:dyDescent="0.25">
      <c r="A2635" s="61" t="s">
        <v>2776</v>
      </c>
      <c r="B2635" s="58" t="str">
        <f t="shared" si="82"/>
        <v xml:space="preserve"> Furnish/Install RRFB Assembly Double Sided (Solar)</v>
      </c>
      <c r="C2635" s="57" t="str">
        <f t="shared" si="83"/>
        <v>3441.1843</v>
      </c>
      <c r="D2635" s="58" t="s">
        <v>2556</v>
      </c>
      <c r="E2635" s="57" t="s">
        <v>15</v>
      </c>
      <c r="F2635" s="57" t="s">
        <v>26</v>
      </c>
      <c r="G2635" s="67"/>
    </row>
    <row r="2636" spans="1:7" x14ac:dyDescent="0.25">
      <c r="A2636" s="57" t="s">
        <v>2777</v>
      </c>
      <c r="B2636" s="58" t="str">
        <f t="shared" si="82"/>
        <v xml:space="preserve"> Relocate RRFB Assembly Single Sided (AC)</v>
      </c>
      <c r="C2636" s="57" t="str">
        <f t="shared" si="83"/>
        <v>3441.1844</v>
      </c>
      <c r="D2636" s="58" t="s">
        <v>2556</v>
      </c>
      <c r="E2636" s="57" t="s">
        <v>15</v>
      </c>
      <c r="F2636" s="57" t="s">
        <v>26</v>
      </c>
    </row>
    <row r="2637" spans="1:7" x14ac:dyDescent="0.25">
      <c r="A2637" s="57" t="s">
        <v>2778</v>
      </c>
      <c r="B2637" s="58" t="str">
        <f t="shared" si="82"/>
        <v xml:space="preserve"> Relocate RRFB Assembly Single Sided (Solar)</v>
      </c>
      <c r="C2637" s="57" t="str">
        <f t="shared" si="83"/>
        <v>3441.1845</v>
      </c>
      <c r="D2637" s="58" t="s">
        <v>2556</v>
      </c>
      <c r="E2637" s="57" t="s">
        <v>15</v>
      </c>
      <c r="F2637" s="57" t="s">
        <v>26</v>
      </c>
    </row>
    <row r="2638" spans="1:7" x14ac:dyDescent="0.25">
      <c r="A2638" s="57" t="s">
        <v>2779</v>
      </c>
      <c r="B2638" s="58" t="str">
        <f t="shared" si="82"/>
        <v xml:space="preserve"> Relocate RRFB Assembly Double Sided (AC)</v>
      </c>
      <c r="C2638" s="57" t="str">
        <f t="shared" si="83"/>
        <v>3441.1846</v>
      </c>
      <c r="D2638" s="58" t="s">
        <v>2556</v>
      </c>
      <c r="E2638" s="57" t="s">
        <v>15</v>
      </c>
      <c r="F2638" s="57" t="s">
        <v>26</v>
      </c>
    </row>
    <row r="2639" spans="1:7" x14ac:dyDescent="0.25">
      <c r="A2639" s="57" t="s">
        <v>2780</v>
      </c>
      <c r="B2639" s="58" t="str">
        <f t="shared" si="82"/>
        <v xml:space="preserve"> Relocate RRFB Assembly Double Sided (Solar)</v>
      </c>
      <c r="C2639" s="57" t="str">
        <f t="shared" si="83"/>
        <v>3441.1847</v>
      </c>
      <c r="D2639" s="58" t="s">
        <v>2556</v>
      </c>
      <c r="E2639" s="57" t="s">
        <v>15</v>
      </c>
      <c r="F2639" s="57" t="s">
        <v>26</v>
      </c>
    </row>
    <row r="2640" spans="1:7" x14ac:dyDescent="0.25">
      <c r="A2640" s="57" t="s">
        <v>2781</v>
      </c>
      <c r="B2640" s="58" t="str">
        <f t="shared" si="82"/>
        <v xml:space="preserve"> Remove RRFB Assembly Single Sided (AC)</v>
      </c>
      <c r="C2640" s="57" t="str">
        <f t="shared" si="83"/>
        <v>3441.1848</v>
      </c>
      <c r="D2640" s="58" t="s">
        <v>2556</v>
      </c>
      <c r="E2640" s="57" t="s">
        <v>15</v>
      </c>
      <c r="F2640" s="57" t="s">
        <v>26</v>
      </c>
    </row>
    <row r="2641" spans="1:8" x14ac:dyDescent="0.25">
      <c r="A2641" s="57" t="s">
        <v>2782</v>
      </c>
      <c r="B2641" s="58" t="str">
        <f t="shared" si="82"/>
        <v xml:space="preserve"> Remove RRFB Assembly Single Sided (Solar)</v>
      </c>
      <c r="C2641" s="57" t="str">
        <f t="shared" si="83"/>
        <v>3441.1849</v>
      </c>
      <c r="D2641" s="58" t="s">
        <v>2556</v>
      </c>
      <c r="E2641" s="57" t="s">
        <v>15</v>
      </c>
      <c r="F2641" s="57" t="s">
        <v>26</v>
      </c>
    </row>
    <row r="2642" spans="1:8" x14ac:dyDescent="0.25">
      <c r="A2642" s="57" t="s">
        <v>2783</v>
      </c>
      <c r="B2642" s="58" t="str">
        <f t="shared" si="82"/>
        <v xml:space="preserve"> Remove RRFB Assembly Double Sided (AC)</v>
      </c>
      <c r="C2642" s="57" t="str">
        <f t="shared" si="83"/>
        <v>3441.1850</v>
      </c>
      <c r="D2642" s="58" t="s">
        <v>2556</v>
      </c>
      <c r="E2642" s="57" t="s">
        <v>15</v>
      </c>
      <c r="F2642" s="57" t="s">
        <v>26</v>
      </c>
    </row>
    <row r="2643" spans="1:8" x14ac:dyDescent="0.25">
      <c r="A2643" s="57" t="s">
        <v>2784</v>
      </c>
      <c r="B2643" s="58" t="str">
        <f t="shared" si="82"/>
        <v xml:space="preserve"> Remove RRFB Assembly Double Sided (Solar)</v>
      </c>
      <c r="C2643" s="57" t="str">
        <f t="shared" si="83"/>
        <v>3441.1851</v>
      </c>
      <c r="D2643" s="58" t="s">
        <v>2556</v>
      </c>
      <c r="E2643" s="57" t="s">
        <v>15</v>
      </c>
      <c r="F2643" s="57" t="s">
        <v>26</v>
      </c>
    </row>
    <row r="2644" spans="1:8" x14ac:dyDescent="0.25">
      <c r="A2644" s="61" t="s">
        <v>2785</v>
      </c>
      <c r="B2644" s="58" t="str">
        <f t="shared" si="82"/>
        <v xml:space="preserve"> Paint Sig Mast Arm 16' - 36'</v>
      </c>
      <c r="C2644" s="57" t="str">
        <f t="shared" si="83"/>
        <v>3441.1910</v>
      </c>
      <c r="D2644" s="58" t="s">
        <v>2556</v>
      </c>
      <c r="E2644" s="61" t="s">
        <v>15</v>
      </c>
      <c r="F2644" s="61" t="s">
        <v>26</v>
      </c>
      <c r="G2644" s="62"/>
    </row>
    <row r="2645" spans="1:8" x14ac:dyDescent="0.25">
      <c r="A2645" s="61" t="s">
        <v>2786</v>
      </c>
      <c r="B2645" s="58" t="str">
        <f t="shared" si="82"/>
        <v xml:space="preserve"> Paint Sig Mast Arm 40' - 48'</v>
      </c>
      <c r="C2645" s="57" t="str">
        <f t="shared" si="83"/>
        <v>3441.1911</v>
      </c>
      <c r="D2645" s="58" t="s">
        <v>2556</v>
      </c>
      <c r="E2645" s="61" t="s">
        <v>15</v>
      </c>
      <c r="F2645" s="61" t="s">
        <v>26</v>
      </c>
      <c r="G2645" s="62"/>
    </row>
    <row r="2646" spans="1:8" x14ac:dyDescent="0.25">
      <c r="A2646" s="61" t="s">
        <v>2787</v>
      </c>
      <c r="B2646" s="58" t="str">
        <f t="shared" si="82"/>
        <v xml:space="preserve"> Paint Sig Mast Arm 52' - 65'</v>
      </c>
      <c r="C2646" s="57" t="str">
        <f t="shared" si="83"/>
        <v>3441.1912</v>
      </c>
      <c r="D2646" s="58" t="s">
        <v>2556</v>
      </c>
      <c r="E2646" s="61" t="s">
        <v>15</v>
      </c>
      <c r="F2646" s="61" t="s">
        <v>26</v>
      </c>
      <c r="G2646" s="62"/>
    </row>
    <row r="2647" spans="1:8" x14ac:dyDescent="0.25">
      <c r="A2647" s="61" t="s">
        <v>2788</v>
      </c>
      <c r="B2647" s="58" t="str">
        <f t="shared" si="82"/>
        <v xml:space="preserve"> Paint Ped Pushbutton Pole</v>
      </c>
      <c r="C2647" s="57" t="str">
        <f t="shared" si="83"/>
        <v>3441.1913</v>
      </c>
      <c r="D2647" s="58" t="s">
        <v>2556</v>
      </c>
      <c r="E2647" s="61" t="s">
        <v>15</v>
      </c>
      <c r="F2647" s="61" t="s">
        <v>26</v>
      </c>
      <c r="G2647" s="67"/>
    </row>
    <row r="2648" spans="1:8" x14ac:dyDescent="0.25">
      <c r="A2648" s="61" t="s">
        <v>2789</v>
      </c>
      <c r="B2648" s="58" t="str">
        <f t="shared" si="82"/>
        <v xml:space="preserve"> Paint Ped Pole (10'-20')</v>
      </c>
      <c r="C2648" s="57" t="str">
        <f t="shared" si="83"/>
        <v>3441.1914</v>
      </c>
      <c r="D2648" s="58" t="s">
        <v>2556</v>
      </c>
      <c r="E2648" s="61" t="s">
        <v>15</v>
      </c>
      <c r="F2648" s="61" t="s">
        <v>26</v>
      </c>
      <c r="G2648" s="67"/>
    </row>
    <row r="2649" spans="1:8" x14ac:dyDescent="0.25">
      <c r="A2649" s="61" t="s">
        <v>2790</v>
      </c>
      <c r="B2649" s="58" t="str">
        <f t="shared" si="82"/>
        <v xml:space="preserve"> Paint Sig Pole (Type 41, 43, 45)</v>
      </c>
      <c r="C2649" s="57" t="str">
        <f t="shared" si="83"/>
        <v>3441.1915</v>
      </c>
      <c r="D2649" s="58" t="s">
        <v>2556</v>
      </c>
      <c r="E2649" s="61" t="s">
        <v>15</v>
      </c>
      <c r="F2649" s="61" t="s">
        <v>26</v>
      </c>
      <c r="G2649" s="62"/>
    </row>
    <row r="2650" spans="1:8" x14ac:dyDescent="0.25">
      <c r="A2650" s="61" t="s">
        <v>2791</v>
      </c>
      <c r="B2650" s="58" t="str">
        <f t="shared" si="82"/>
        <v xml:space="preserve"> Paint Sig Pole (Type 42, 44, 46)</v>
      </c>
      <c r="C2650" s="57" t="str">
        <f t="shared" si="83"/>
        <v>3441.1916</v>
      </c>
      <c r="D2650" s="58" t="s">
        <v>2556</v>
      </c>
      <c r="E2650" s="61" t="s">
        <v>15</v>
      </c>
      <c r="F2650" s="61" t="s">
        <v>26</v>
      </c>
      <c r="G2650" s="62"/>
    </row>
    <row r="2651" spans="1:8" x14ac:dyDescent="0.25">
      <c r="A2651" s="61" t="s">
        <v>2792</v>
      </c>
      <c r="B2651" s="58" t="str">
        <f t="shared" si="82"/>
        <v xml:space="preserve"> Dispose/Salvage Traffic Signal</v>
      </c>
      <c r="C2651" s="57" t="str">
        <f t="shared" si="83"/>
        <v>3441.2001</v>
      </c>
      <c r="D2651" s="58" t="s">
        <v>2556</v>
      </c>
      <c r="E2651" s="61" t="s">
        <v>15</v>
      </c>
      <c r="F2651" s="61" t="s">
        <v>2646</v>
      </c>
      <c r="G2651" s="67"/>
    </row>
    <row r="2652" spans="1:8" x14ac:dyDescent="0.25">
      <c r="A2652" s="61" t="s">
        <v>2793</v>
      </c>
      <c r="B2652" s="58" t="str">
        <f t="shared" si="82"/>
        <v xml:space="preserve"> Dispose/Salvage of Pole and Mast Arm Assembly</v>
      </c>
      <c r="C2652" s="57" t="str">
        <f t="shared" si="83"/>
        <v>3441.2002</v>
      </c>
      <c r="D2652" s="58" t="s">
        <v>2556</v>
      </c>
      <c r="E2652" s="61" t="s">
        <v>15</v>
      </c>
      <c r="F2652" s="61" t="s">
        <v>2646</v>
      </c>
    </row>
    <row r="2653" spans="1:8" x14ac:dyDescent="0.25">
      <c r="A2653" s="61" t="s">
        <v>2794</v>
      </c>
      <c r="B2653" s="58" t="str">
        <f t="shared" si="82"/>
        <v xml:space="preserve"> Remove Signal Pole</v>
      </c>
      <c r="C2653" s="57" t="str">
        <f t="shared" si="83"/>
        <v>3441.2003</v>
      </c>
      <c r="D2653" s="58" t="s">
        <v>2556</v>
      </c>
      <c r="E2653" s="61" t="s">
        <v>15</v>
      </c>
      <c r="F2653" s="61" t="s">
        <v>2646</v>
      </c>
      <c r="G2653" s="62"/>
      <c r="H2653" s="62"/>
    </row>
    <row r="2654" spans="1:8" x14ac:dyDescent="0.25">
      <c r="A2654" s="61" t="s">
        <v>2795</v>
      </c>
      <c r="B2654" s="58" t="str">
        <f t="shared" si="82"/>
        <v xml:space="preserve"> Remove Signal Mast Arm</v>
      </c>
      <c r="C2654" s="57" t="str">
        <f t="shared" si="83"/>
        <v>3441.2004</v>
      </c>
      <c r="D2654" s="58" t="s">
        <v>2556</v>
      </c>
      <c r="E2654" s="61" t="s">
        <v>15</v>
      </c>
      <c r="F2654" s="61" t="s">
        <v>2646</v>
      </c>
      <c r="G2654" s="62"/>
      <c r="H2654" s="62"/>
    </row>
    <row r="2655" spans="1:8" x14ac:dyDescent="0.25">
      <c r="A2655" s="61" t="s">
        <v>2796</v>
      </c>
      <c r="B2655" s="58" t="str">
        <f t="shared" si="82"/>
        <v xml:space="preserve"> Remove Pedestal Pole</v>
      </c>
      <c r="C2655" s="57" t="str">
        <f t="shared" si="83"/>
        <v>3441.2005</v>
      </c>
      <c r="D2655" s="58" t="s">
        <v>2556</v>
      </c>
      <c r="E2655" s="61" t="s">
        <v>15</v>
      </c>
      <c r="F2655" s="61" t="s">
        <v>2646</v>
      </c>
      <c r="G2655" s="62"/>
      <c r="H2655" s="62"/>
    </row>
    <row r="2656" spans="1:8" x14ac:dyDescent="0.25">
      <c r="A2656" s="61" t="s">
        <v>2797</v>
      </c>
      <c r="B2656" s="58" t="str">
        <f t="shared" si="82"/>
        <v xml:space="preserve"> Remove Cantilever Arm (Metro Sign)</v>
      </c>
      <c r="C2656" s="57" t="str">
        <f t="shared" si="83"/>
        <v>3441.2006</v>
      </c>
      <c r="D2656" s="58" t="s">
        <v>2556</v>
      </c>
      <c r="E2656" s="61" t="s">
        <v>15</v>
      </c>
      <c r="F2656" s="61" t="s">
        <v>26</v>
      </c>
      <c r="G2656" s="62"/>
      <c r="H2656" s="62"/>
    </row>
    <row r="2657" spans="1:8" x14ac:dyDescent="0.25">
      <c r="A2657" s="61" t="s">
        <v>2798</v>
      </c>
      <c r="B2657" s="58" t="str">
        <f t="shared" si="82"/>
        <v xml:space="preserve"> Remove Signal Cabinet Foundation</v>
      </c>
      <c r="C2657" s="57" t="str">
        <f t="shared" si="83"/>
        <v>3441.2011</v>
      </c>
      <c r="D2657" s="58" t="s">
        <v>2556</v>
      </c>
      <c r="E2657" s="61" t="s">
        <v>15</v>
      </c>
      <c r="F2657" s="61" t="s">
        <v>2646</v>
      </c>
      <c r="G2657" s="62"/>
      <c r="H2657" s="62"/>
    </row>
    <row r="2658" spans="1:8" x14ac:dyDescent="0.25">
      <c r="A2658" s="57" t="s">
        <v>2799</v>
      </c>
      <c r="B2658" s="58" t="str">
        <f t="shared" si="82"/>
        <v xml:space="preserve"> Rdwy Illum Assmbly TY 1,4, and 6</v>
      </c>
      <c r="C2658" s="57" t="str">
        <f t="shared" si="83"/>
        <v>3441.3001</v>
      </c>
      <c r="D2658" s="58" t="s">
        <v>2556</v>
      </c>
      <c r="E2658" s="57" t="s">
        <v>15</v>
      </c>
      <c r="F2658" s="57" t="s">
        <v>27</v>
      </c>
    </row>
    <row r="2659" spans="1:8" x14ac:dyDescent="0.25">
      <c r="A2659" s="57" t="s">
        <v>2800</v>
      </c>
      <c r="B2659" s="58" t="str">
        <f t="shared" si="82"/>
        <v xml:space="preserve"> Rdwy Illum Assmbly TY 8,11,D-25, and D-30</v>
      </c>
      <c r="C2659" s="57" t="str">
        <f t="shared" si="83"/>
        <v>3441.3002</v>
      </c>
      <c r="D2659" s="58" t="s">
        <v>2556</v>
      </c>
      <c r="E2659" s="57" t="s">
        <v>15</v>
      </c>
      <c r="F2659" s="57" t="s">
        <v>27</v>
      </c>
    </row>
    <row r="2660" spans="1:8" x14ac:dyDescent="0.25">
      <c r="A2660" s="57" t="s">
        <v>2801</v>
      </c>
      <c r="B2660" s="58" t="str">
        <f t="shared" si="82"/>
        <v xml:space="preserve"> Rdwy Illum Assmbly TY 18,18A,19, and D-40</v>
      </c>
      <c r="C2660" s="57" t="str">
        <f t="shared" si="83"/>
        <v>3441.3003</v>
      </c>
      <c r="D2660" s="58" t="s">
        <v>2556</v>
      </c>
      <c r="E2660" s="57" t="s">
        <v>15</v>
      </c>
      <c r="F2660" s="57" t="s">
        <v>27</v>
      </c>
    </row>
    <row r="2661" spans="1:8" x14ac:dyDescent="0.25">
      <c r="A2661" s="57" t="s">
        <v>2802</v>
      </c>
      <c r="B2661" s="58" t="str">
        <f t="shared" si="82"/>
        <v xml:space="preserve"> Rdwy Illum Assmbly Special</v>
      </c>
      <c r="C2661" s="57" t="str">
        <f t="shared" si="83"/>
        <v>3441.3004</v>
      </c>
      <c r="D2661" s="58" t="s">
        <v>2556</v>
      </c>
      <c r="E2661" s="57" t="s">
        <v>15</v>
      </c>
      <c r="F2661" s="57" t="s">
        <v>27</v>
      </c>
    </row>
    <row r="2662" spans="1:8" x14ac:dyDescent="0.25">
      <c r="A2662" s="57" t="s">
        <v>2803</v>
      </c>
      <c r="B2662" s="58" t="str">
        <f t="shared" si="82"/>
        <v xml:space="preserve"> Span Wire 3/16"</v>
      </c>
      <c r="C2662" s="57" t="str">
        <f t="shared" si="83"/>
        <v>3441.3011</v>
      </c>
      <c r="D2662" s="58" t="s">
        <v>2556</v>
      </c>
      <c r="E2662" s="57" t="s">
        <v>11</v>
      </c>
      <c r="F2662" s="57" t="s">
        <v>2804</v>
      </c>
    </row>
    <row r="2663" spans="1:8" x14ac:dyDescent="0.25">
      <c r="A2663" s="57" t="s">
        <v>2805</v>
      </c>
      <c r="B2663" s="58" t="str">
        <f t="shared" si="82"/>
        <v xml:space="preserve"> Span Wire 1/4"</v>
      </c>
      <c r="C2663" s="57" t="str">
        <f t="shared" si="83"/>
        <v>3441.3012</v>
      </c>
      <c r="D2663" s="58" t="s">
        <v>2556</v>
      </c>
      <c r="E2663" s="57" t="s">
        <v>11</v>
      </c>
      <c r="F2663" s="57" t="s">
        <v>2804</v>
      </c>
    </row>
    <row r="2664" spans="1:8" x14ac:dyDescent="0.25">
      <c r="A2664" s="57" t="s">
        <v>2806</v>
      </c>
      <c r="B2664" s="58" t="str">
        <f t="shared" si="82"/>
        <v xml:space="preserve"> Span Wire 5/16"</v>
      </c>
      <c r="C2664" s="57" t="str">
        <f t="shared" si="83"/>
        <v>3441.3013</v>
      </c>
      <c r="D2664" s="58" t="s">
        <v>2556</v>
      </c>
      <c r="E2664" s="57" t="s">
        <v>11</v>
      </c>
      <c r="F2664" s="57" t="s">
        <v>2804</v>
      </c>
    </row>
    <row r="2665" spans="1:8" x14ac:dyDescent="0.25">
      <c r="A2665" s="57" t="s">
        <v>2807</v>
      </c>
      <c r="B2665" s="58" t="str">
        <f t="shared" si="82"/>
        <v xml:space="preserve"> Span Wire 3/8"</v>
      </c>
      <c r="C2665" s="57" t="str">
        <f t="shared" si="83"/>
        <v>3441.3014</v>
      </c>
      <c r="D2665" s="58" t="s">
        <v>2556</v>
      </c>
      <c r="E2665" s="57" t="s">
        <v>11</v>
      </c>
      <c r="F2665" s="57" t="s">
        <v>2804</v>
      </c>
    </row>
    <row r="2666" spans="1:8" x14ac:dyDescent="0.25">
      <c r="A2666" s="57" t="s">
        <v>2808</v>
      </c>
      <c r="B2666" s="58" t="str">
        <f t="shared" si="82"/>
        <v xml:space="preserve"> Ornamental Assmbly, Simple</v>
      </c>
      <c r="C2666" s="57" t="str">
        <f t="shared" si="83"/>
        <v>3441.3021</v>
      </c>
      <c r="D2666" s="58" t="s">
        <v>2556</v>
      </c>
      <c r="E2666" s="57" t="s">
        <v>15</v>
      </c>
      <c r="F2666" s="57" t="s">
        <v>27</v>
      </c>
    </row>
    <row r="2667" spans="1:8" x14ac:dyDescent="0.25">
      <c r="A2667" s="57" t="s">
        <v>2809</v>
      </c>
      <c r="B2667" s="58" t="str">
        <f t="shared" si="82"/>
        <v xml:space="preserve"> Ornamental Assmbly, Complex</v>
      </c>
      <c r="C2667" s="57" t="str">
        <f t="shared" si="83"/>
        <v>3441.3022</v>
      </c>
      <c r="D2667" s="58" t="s">
        <v>2556</v>
      </c>
      <c r="E2667" s="57" t="s">
        <v>15</v>
      </c>
      <c r="F2667" s="57" t="s">
        <v>27</v>
      </c>
    </row>
    <row r="2668" spans="1:8" x14ac:dyDescent="0.25">
      <c r="A2668" s="57" t="s">
        <v>2810</v>
      </c>
      <c r="B2668" s="58" t="str">
        <f t="shared" si="82"/>
        <v xml:space="preserve"> Furnish/Install Berry Pole and Luminaire</v>
      </c>
      <c r="C2668" s="57" t="str">
        <f t="shared" si="83"/>
        <v>3441.3025</v>
      </c>
      <c r="D2668" s="58" t="s">
        <v>2556</v>
      </c>
      <c r="E2668" s="57" t="s">
        <v>15</v>
      </c>
      <c r="F2668" s="57" t="s">
        <v>27</v>
      </c>
    </row>
    <row r="2669" spans="1:8" x14ac:dyDescent="0.25">
      <c r="A2669" s="57" t="s">
        <v>2811</v>
      </c>
      <c r="B2669" s="58" t="str">
        <f t="shared" si="82"/>
        <v xml:space="preserve"> Furnish/Install City Hall Pole and Luminaire</v>
      </c>
      <c r="C2669" s="57" t="str">
        <f t="shared" si="83"/>
        <v>3441.3026</v>
      </c>
      <c r="D2669" s="58" t="s">
        <v>2556</v>
      </c>
      <c r="E2669" s="57" t="s">
        <v>15</v>
      </c>
      <c r="F2669" s="57" t="s">
        <v>27</v>
      </c>
    </row>
    <row r="2670" spans="1:8" x14ac:dyDescent="0.25">
      <c r="A2670" s="57" t="s">
        <v>2812</v>
      </c>
      <c r="B2670" s="58" t="str">
        <f t="shared" si="82"/>
        <v xml:space="preserve"> Furnish/Install Monterra Pole and Luminaire</v>
      </c>
      <c r="C2670" s="57" t="str">
        <f t="shared" si="83"/>
        <v>3441.3027</v>
      </c>
      <c r="D2670" s="58" t="s">
        <v>2556</v>
      </c>
      <c r="E2670" s="57" t="s">
        <v>15</v>
      </c>
      <c r="F2670" s="57" t="s">
        <v>27</v>
      </c>
    </row>
    <row r="2671" spans="1:8" x14ac:dyDescent="0.25">
      <c r="A2671" s="57" t="s">
        <v>2813</v>
      </c>
      <c r="B2671" s="58" t="str">
        <f t="shared" si="82"/>
        <v xml:space="preserve"> Furnish/Install Oleander Pole and Luminaire</v>
      </c>
      <c r="C2671" s="57" t="str">
        <f t="shared" si="83"/>
        <v>3441.3028</v>
      </c>
      <c r="D2671" s="58" t="s">
        <v>2556</v>
      </c>
      <c r="E2671" s="57" t="s">
        <v>15</v>
      </c>
      <c r="F2671" s="57" t="s">
        <v>27</v>
      </c>
    </row>
    <row r="2672" spans="1:8" x14ac:dyDescent="0.25">
      <c r="A2672" s="57" t="s">
        <v>2814</v>
      </c>
      <c r="B2672" s="58" t="str">
        <f t="shared" si="82"/>
        <v xml:space="preserve"> Furnish/Install Terrell Heights Luminaire</v>
      </c>
      <c r="C2672" s="57" t="str">
        <f t="shared" si="83"/>
        <v>3441.3029</v>
      </c>
      <c r="D2672" s="58" t="s">
        <v>2556</v>
      </c>
      <c r="E2672" s="57" t="s">
        <v>15</v>
      </c>
      <c r="F2672" s="57" t="s">
        <v>27</v>
      </c>
    </row>
    <row r="2673" spans="1:6" ht="30" x14ac:dyDescent="0.25">
      <c r="A2673" s="57" t="s">
        <v>2815</v>
      </c>
      <c r="B2673" s="58" t="str">
        <f t="shared" si="82"/>
        <v xml:space="preserve"> Furnish/Install Utility Washington Postlite Series Luminaire Full Cutoff LED and Pole</v>
      </c>
      <c r="C2673" s="57" t="str">
        <f t="shared" si="83"/>
        <v>3441.3035</v>
      </c>
      <c r="D2673" s="58" t="s">
        <v>2556</v>
      </c>
      <c r="E2673" s="57" t="s">
        <v>15</v>
      </c>
      <c r="F2673" s="57" t="s">
        <v>27</v>
      </c>
    </row>
    <row r="2674" spans="1:6" ht="30" x14ac:dyDescent="0.25">
      <c r="A2674" s="57" t="s">
        <v>2816</v>
      </c>
      <c r="B2674" s="58" t="str">
        <f t="shared" si="82"/>
        <v xml:space="preserve"> Furnish/Install Utility Arlington LED Series Luminaire and Pole Full Cutoff LED and Pole</v>
      </c>
      <c r="C2674" s="57" t="str">
        <f t="shared" si="83"/>
        <v>3441.3036</v>
      </c>
      <c r="D2674" s="58" t="s">
        <v>2556</v>
      </c>
      <c r="E2674" s="57" t="s">
        <v>15</v>
      </c>
      <c r="F2674" s="57" t="s">
        <v>27</v>
      </c>
    </row>
    <row r="2675" spans="1:6" ht="30" x14ac:dyDescent="0.25">
      <c r="A2675" s="57" t="s">
        <v>2817</v>
      </c>
      <c r="B2675" s="58" t="str">
        <f t="shared" si="82"/>
        <v xml:space="preserve"> Furnish/Install 10' - 14' Washington Standard Light Pole &amp; Fixture LED</v>
      </c>
      <c r="C2675" s="57" t="str">
        <f t="shared" si="83"/>
        <v>3441.3037</v>
      </c>
      <c r="D2675" s="58" t="s">
        <v>2556</v>
      </c>
      <c r="E2675" s="57" t="s">
        <v>15</v>
      </c>
      <c r="F2675" s="57" t="s">
        <v>27</v>
      </c>
    </row>
    <row r="2676" spans="1:6" ht="30" x14ac:dyDescent="0.25">
      <c r="A2676" s="57" t="s">
        <v>2818</v>
      </c>
      <c r="B2676" s="58" t="str">
        <f t="shared" si="82"/>
        <v xml:space="preserve"> Furnish/Install LED Lighting Fixture (70 watt ATBO Cobra Head)</v>
      </c>
      <c r="C2676" s="57" t="str">
        <f t="shared" si="83"/>
        <v>3441.3050</v>
      </c>
      <c r="D2676" s="58" t="s">
        <v>2556</v>
      </c>
      <c r="E2676" s="57" t="s">
        <v>15</v>
      </c>
      <c r="F2676" s="57" t="s">
        <v>27</v>
      </c>
    </row>
    <row r="2677" spans="1:6" ht="30" x14ac:dyDescent="0.25">
      <c r="A2677" s="57" t="s">
        <v>2819</v>
      </c>
      <c r="B2677" s="58" t="str">
        <f t="shared" si="82"/>
        <v xml:space="preserve"> Furnish/Install LED Lighting Fixture (137 watt ATB2 Cobra Head)</v>
      </c>
      <c r="C2677" s="57" t="str">
        <f t="shared" si="83"/>
        <v>3441.3051</v>
      </c>
      <c r="D2677" s="58" t="s">
        <v>2556</v>
      </c>
      <c r="E2677" s="57" t="s">
        <v>15</v>
      </c>
      <c r="F2677" s="57" t="s">
        <v>27</v>
      </c>
    </row>
    <row r="2678" spans="1:6" ht="30" x14ac:dyDescent="0.25">
      <c r="A2678" s="57" t="s">
        <v>2820</v>
      </c>
      <c r="B2678" s="58" t="str">
        <f t="shared" si="82"/>
        <v xml:space="preserve"> Furnish/Install LED Lighting Fixture (187 watt ATB2 Cobra Head)</v>
      </c>
      <c r="C2678" s="57" t="str">
        <f t="shared" si="83"/>
        <v>3441.3052</v>
      </c>
      <c r="D2678" s="58" t="s">
        <v>2556</v>
      </c>
      <c r="E2678" s="57" t="s">
        <v>15</v>
      </c>
      <c r="F2678" s="57" t="s">
        <v>27</v>
      </c>
    </row>
    <row r="2679" spans="1:6" ht="30" x14ac:dyDescent="0.25">
      <c r="A2679" s="57" t="s">
        <v>2821</v>
      </c>
      <c r="B2679" s="58" t="str">
        <f t="shared" si="82"/>
        <v xml:space="preserve"> Furnish/Install HID Lighting Fixture Washington Standard (HID Head Only)</v>
      </c>
      <c r="C2679" s="57" t="str">
        <f t="shared" si="83"/>
        <v>3441.3053</v>
      </c>
      <c r="D2679" s="58" t="s">
        <v>2556</v>
      </c>
      <c r="E2679" s="57" t="s">
        <v>15</v>
      </c>
      <c r="F2679" s="57" t="s">
        <v>27</v>
      </c>
    </row>
    <row r="2680" spans="1:6" ht="30" x14ac:dyDescent="0.25">
      <c r="A2680" s="57" t="s">
        <v>2822</v>
      </c>
      <c r="B2680" s="58" t="str">
        <f t="shared" si="82"/>
        <v xml:space="preserve"> Furnish/Install LED Lighting Fixture Washington Standard (LED Head Only)</v>
      </c>
      <c r="C2680" s="57" t="str">
        <f t="shared" si="83"/>
        <v>3441.3054</v>
      </c>
      <c r="D2680" s="58" t="s">
        <v>2556</v>
      </c>
      <c r="E2680" s="57" t="s">
        <v>15</v>
      </c>
      <c r="F2680" s="57" t="s">
        <v>27</v>
      </c>
    </row>
    <row r="2681" spans="1:6" x14ac:dyDescent="0.25">
      <c r="A2681" s="57" t="s">
        <v>2823</v>
      </c>
      <c r="B2681" s="58" t="str">
        <f t="shared" si="82"/>
        <v xml:space="preserve"> 100W HPS PC Lighting Fixture</v>
      </c>
      <c r="C2681" s="57" t="str">
        <f t="shared" si="83"/>
        <v>3441.3101</v>
      </c>
      <c r="D2681" s="58" t="s">
        <v>2556</v>
      </c>
      <c r="E2681" s="57" t="s">
        <v>15</v>
      </c>
      <c r="F2681" s="57" t="s">
        <v>27</v>
      </c>
    </row>
    <row r="2682" spans="1:6" x14ac:dyDescent="0.25">
      <c r="A2682" s="57" t="s">
        <v>2824</v>
      </c>
      <c r="B2682" s="58" t="str">
        <f t="shared" si="82"/>
        <v xml:space="preserve"> 200W HPS PC Lighting Fixture</v>
      </c>
      <c r="C2682" s="57" t="str">
        <f t="shared" si="83"/>
        <v>3441.3102</v>
      </c>
      <c r="D2682" s="58" t="s">
        <v>2556</v>
      </c>
      <c r="E2682" s="57" t="s">
        <v>15</v>
      </c>
      <c r="F2682" s="57" t="s">
        <v>27</v>
      </c>
    </row>
    <row r="2683" spans="1:6" x14ac:dyDescent="0.25">
      <c r="A2683" s="57" t="s">
        <v>2825</v>
      </c>
      <c r="B2683" s="58" t="str">
        <f t="shared" si="82"/>
        <v xml:space="preserve"> 100W MH PC Lighting Fixture</v>
      </c>
      <c r="C2683" s="57" t="str">
        <f t="shared" si="83"/>
        <v>3441.3103</v>
      </c>
      <c r="D2683" s="58" t="s">
        <v>2556</v>
      </c>
      <c r="E2683" s="57" t="s">
        <v>15</v>
      </c>
      <c r="F2683" s="57" t="s">
        <v>27</v>
      </c>
    </row>
    <row r="2684" spans="1:6" x14ac:dyDescent="0.25">
      <c r="A2684" s="57" t="s">
        <v>2826</v>
      </c>
      <c r="B2684" s="58" t="str">
        <f t="shared" si="82"/>
        <v xml:space="preserve"> 150W MH PC Lighting Fixture</v>
      </c>
      <c r="C2684" s="57" t="str">
        <f t="shared" si="83"/>
        <v>3441.3104</v>
      </c>
      <c r="D2684" s="58" t="s">
        <v>2556</v>
      </c>
      <c r="E2684" s="57" t="s">
        <v>15</v>
      </c>
      <c r="F2684" s="57" t="s">
        <v>27</v>
      </c>
    </row>
    <row r="2685" spans="1:6" x14ac:dyDescent="0.25">
      <c r="A2685" s="57" t="s">
        <v>2827</v>
      </c>
      <c r="B2685" s="58" t="str">
        <f t="shared" si="82"/>
        <v xml:space="preserve"> Install Lighting Fixture</v>
      </c>
      <c r="C2685" s="57" t="str">
        <f t="shared" si="83"/>
        <v>3441.3110</v>
      </c>
      <c r="D2685" s="58" t="s">
        <v>2556</v>
      </c>
      <c r="E2685" s="57" t="s">
        <v>15</v>
      </c>
      <c r="F2685" s="57" t="s">
        <v>27</v>
      </c>
    </row>
    <row r="2686" spans="1:6" x14ac:dyDescent="0.25">
      <c r="A2686" s="57" t="s">
        <v>2828</v>
      </c>
      <c r="B2686" s="58" t="str">
        <f t="shared" si="82"/>
        <v xml:space="preserve"> LED Lighting Fixture</v>
      </c>
      <c r="C2686" s="57" t="str">
        <f t="shared" si="83"/>
        <v>3441.3201</v>
      </c>
      <c r="D2686" s="58" t="s">
        <v>2556</v>
      </c>
      <c r="E2686" s="57" t="s">
        <v>15</v>
      </c>
      <c r="F2686" s="57" t="s">
        <v>27</v>
      </c>
    </row>
    <row r="2687" spans="1:6" x14ac:dyDescent="0.25">
      <c r="A2687" s="57" t="s">
        <v>2829</v>
      </c>
      <c r="B2687" s="58" t="str">
        <f t="shared" si="82"/>
        <v xml:space="preserve"> Rdwy Illum Foundation TY 1,2, and 4</v>
      </c>
      <c r="C2687" s="57" t="str">
        <f t="shared" si="83"/>
        <v>3441.3301</v>
      </c>
      <c r="D2687" s="58" t="s">
        <v>2556</v>
      </c>
      <c r="E2687" s="57" t="s">
        <v>15</v>
      </c>
      <c r="F2687" s="57" t="s">
        <v>27</v>
      </c>
    </row>
    <row r="2688" spans="1:6" x14ac:dyDescent="0.25">
      <c r="A2688" s="57" t="s">
        <v>2830</v>
      </c>
      <c r="B2688" s="58" t="str">
        <f t="shared" si="82"/>
        <v xml:space="preserve"> Rdwy Illum Foundation TY 3,5,6, and 8</v>
      </c>
      <c r="C2688" s="57" t="str">
        <f t="shared" si="83"/>
        <v>3441.3302</v>
      </c>
      <c r="D2688" s="58" t="s">
        <v>2556</v>
      </c>
      <c r="E2688" s="57" t="s">
        <v>15</v>
      </c>
      <c r="F2688" s="57" t="s">
        <v>27</v>
      </c>
    </row>
    <row r="2689" spans="1:6" x14ac:dyDescent="0.25">
      <c r="A2689" s="57" t="s">
        <v>2831</v>
      </c>
      <c r="B2689" s="58" t="str">
        <f t="shared" si="82"/>
        <v xml:space="preserve"> Rdwy Illum Foundation TY 7</v>
      </c>
      <c r="C2689" s="57" t="str">
        <f t="shared" si="83"/>
        <v>3441.3303</v>
      </c>
      <c r="D2689" s="58" t="s">
        <v>2556</v>
      </c>
      <c r="E2689" s="57" t="s">
        <v>15</v>
      </c>
      <c r="F2689" s="57" t="s">
        <v>27</v>
      </c>
    </row>
    <row r="2690" spans="1:6" x14ac:dyDescent="0.25">
      <c r="A2690" s="57" t="s">
        <v>2832</v>
      </c>
      <c r="B2690" s="58" t="str">
        <f t="shared" si="82"/>
        <v xml:space="preserve"> Contact Enclosure, Pole Mount</v>
      </c>
      <c r="C2690" s="57" t="str">
        <f t="shared" si="83"/>
        <v>3441.3311</v>
      </c>
      <c r="D2690" s="58" t="s">
        <v>2556</v>
      </c>
      <c r="E2690" s="57" t="s">
        <v>15</v>
      </c>
      <c r="F2690" s="57" t="s">
        <v>27</v>
      </c>
    </row>
    <row r="2691" spans="1:6" x14ac:dyDescent="0.25">
      <c r="A2691" s="57" t="s">
        <v>2833</v>
      </c>
      <c r="B2691" s="58" t="str">
        <f t="shared" ref="B2691:B2754" si="84">RIGHT(A2691,LEN(A2691)-FIND(" ",A2691))</f>
        <v xml:space="preserve"> Contact Enclosure, Pad Mount</v>
      </c>
      <c r="C2691" s="57" t="str">
        <f t="shared" ref="C2691:C2754" si="85">LEFT(A2691,9)</f>
        <v>3441.3312</v>
      </c>
      <c r="D2691" s="58" t="s">
        <v>2556</v>
      </c>
      <c r="E2691" s="57" t="s">
        <v>15</v>
      </c>
      <c r="F2691" s="57" t="s">
        <v>27</v>
      </c>
    </row>
    <row r="2692" spans="1:6" x14ac:dyDescent="0.25">
      <c r="A2692" s="57" t="s">
        <v>2834</v>
      </c>
      <c r="B2692" s="58" t="str">
        <f t="shared" si="84"/>
        <v xml:space="preserve"> Furnish/Install 40' Wood Light Pole</v>
      </c>
      <c r="C2692" s="57" t="str">
        <f t="shared" si="85"/>
        <v>3441.3321</v>
      </c>
      <c r="D2692" s="58" t="s">
        <v>2556</v>
      </c>
      <c r="E2692" s="57" t="s">
        <v>15</v>
      </c>
      <c r="F2692" s="57" t="s">
        <v>27</v>
      </c>
    </row>
    <row r="2693" spans="1:6" x14ac:dyDescent="0.25">
      <c r="A2693" s="57" t="s">
        <v>2835</v>
      </c>
      <c r="B2693" s="58" t="str">
        <f t="shared" si="84"/>
        <v xml:space="preserve"> Furnish/Install 8' Wood Light Pole Arm</v>
      </c>
      <c r="C2693" s="57" t="str">
        <f t="shared" si="85"/>
        <v>3441.3323</v>
      </c>
      <c r="D2693" s="58" t="s">
        <v>2556</v>
      </c>
      <c r="E2693" s="57" t="s">
        <v>15</v>
      </c>
      <c r="F2693" s="57" t="s">
        <v>27</v>
      </c>
    </row>
    <row r="2694" spans="1:6" x14ac:dyDescent="0.25">
      <c r="A2694" s="57" t="s">
        <v>2836</v>
      </c>
      <c r="B2694" s="58" t="str">
        <f t="shared" si="84"/>
        <v xml:space="preserve"> 30' Timber Pole CL 2</v>
      </c>
      <c r="C2694" s="57" t="str">
        <f t="shared" si="85"/>
        <v>3441.3331</v>
      </c>
      <c r="D2694" s="58" t="s">
        <v>2556</v>
      </c>
      <c r="E2694" s="57" t="s">
        <v>15</v>
      </c>
      <c r="F2694" s="57" t="s">
        <v>2804</v>
      </c>
    </row>
    <row r="2695" spans="1:6" x14ac:dyDescent="0.25">
      <c r="A2695" s="57" t="s">
        <v>2837</v>
      </c>
      <c r="B2695" s="58" t="str">
        <f t="shared" si="84"/>
        <v xml:space="preserve"> 35' Timber Pole CL 2</v>
      </c>
      <c r="C2695" s="57" t="str">
        <f t="shared" si="85"/>
        <v>3441.3332</v>
      </c>
      <c r="D2695" s="58" t="s">
        <v>2556</v>
      </c>
      <c r="E2695" s="57" t="s">
        <v>15</v>
      </c>
      <c r="F2695" s="57" t="s">
        <v>2804</v>
      </c>
    </row>
    <row r="2696" spans="1:6" x14ac:dyDescent="0.25">
      <c r="A2696" s="57" t="s">
        <v>2838</v>
      </c>
      <c r="B2696" s="58" t="str">
        <f t="shared" si="84"/>
        <v xml:space="preserve"> 40' Timber Pole CL 2</v>
      </c>
      <c r="C2696" s="57" t="str">
        <f t="shared" si="85"/>
        <v>3441.3333</v>
      </c>
      <c r="D2696" s="58" t="s">
        <v>2556</v>
      </c>
      <c r="E2696" s="57" t="s">
        <v>15</v>
      </c>
      <c r="F2696" s="57" t="s">
        <v>2804</v>
      </c>
    </row>
    <row r="2697" spans="1:6" x14ac:dyDescent="0.25">
      <c r="A2697" s="57" t="s">
        <v>2839</v>
      </c>
      <c r="B2697" s="58" t="str">
        <f t="shared" si="84"/>
        <v xml:space="preserve"> 50' Timber Pole CL 2</v>
      </c>
      <c r="C2697" s="57" t="str">
        <f t="shared" si="85"/>
        <v>3441.3334</v>
      </c>
      <c r="D2697" s="58" t="s">
        <v>2556</v>
      </c>
      <c r="E2697" s="57" t="s">
        <v>15</v>
      </c>
      <c r="F2697" s="57" t="s">
        <v>2804</v>
      </c>
    </row>
    <row r="2698" spans="1:6" x14ac:dyDescent="0.25">
      <c r="A2698" s="57" t="s">
        <v>2840</v>
      </c>
      <c r="B2698" s="58" t="str">
        <f t="shared" si="84"/>
        <v xml:space="preserve"> Install 35' Wood Light Pole</v>
      </c>
      <c r="C2698" s="57" t="str">
        <f t="shared" si="85"/>
        <v>3441.3335</v>
      </c>
      <c r="D2698" s="58" t="s">
        <v>2556</v>
      </c>
      <c r="E2698" s="57" t="s">
        <v>15</v>
      </c>
      <c r="F2698" s="57" t="s">
        <v>27</v>
      </c>
    </row>
    <row r="2699" spans="1:6" x14ac:dyDescent="0.25">
      <c r="A2699" s="57" t="s">
        <v>2841</v>
      </c>
      <c r="B2699" s="58" t="str">
        <f t="shared" si="84"/>
        <v xml:space="preserve"> Install 30' Wood Light Pole</v>
      </c>
      <c r="C2699" s="57" t="str">
        <f t="shared" si="85"/>
        <v>3441.3336</v>
      </c>
      <c r="D2699" s="58" t="s">
        <v>2556</v>
      </c>
      <c r="E2699" s="57" t="s">
        <v>15</v>
      </c>
      <c r="F2699" s="57" t="s">
        <v>27</v>
      </c>
    </row>
    <row r="2700" spans="1:6" x14ac:dyDescent="0.25">
      <c r="A2700" s="57" t="s">
        <v>2842</v>
      </c>
      <c r="B2700" s="58" t="str">
        <f t="shared" si="84"/>
        <v xml:space="preserve"> Furnish/Install 35' Wood Light Pole</v>
      </c>
      <c r="C2700" s="57" t="str">
        <f t="shared" si="85"/>
        <v>3441.3337</v>
      </c>
      <c r="D2700" s="58" t="s">
        <v>2556</v>
      </c>
      <c r="E2700" s="57" t="s">
        <v>15</v>
      </c>
      <c r="F2700" s="57" t="s">
        <v>27</v>
      </c>
    </row>
    <row r="2701" spans="1:6" x14ac:dyDescent="0.25">
      <c r="A2701" s="57" t="s">
        <v>2843</v>
      </c>
      <c r="B2701" s="58" t="str">
        <f t="shared" si="84"/>
        <v xml:space="preserve"> Furnish/Install 30' Wood Light Pole</v>
      </c>
      <c r="C2701" s="57" t="str">
        <f t="shared" si="85"/>
        <v>3441.3338</v>
      </c>
      <c r="D2701" s="58" t="s">
        <v>2556</v>
      </c>
      <c r="E2701" s="57" t="s">
        <v>15</v>
      </c>
      <c r="F2701" s="57" t="s">
        <v>27</v>
      </c>
    </row>
    <row r="2702" spans="1:6" x14ac:dyDescent="0.25">
      <c r="A2702" s="57" t="s">
        <v>2844</v>
      </c>
      <c r="B2702" s="58" t="str">
        <f t="shared" si="84"/>
        <v xml:space="preserve"> Rdwy Illum TY 8 Pole</v>
      </c>
      <c r="C2702" s="57" t="str">
        <f t="shared" si="85"/>
        <v>3441.3340</v>
      </c>
      <c r="D2702" s="58" t="s">
        <v>2556</v>
      </c>
      <c r="E2702" s="57" t="s">
        <v>15</v>
      </c>
      <c r="F2702" s="57" t="s">
        <v>27</v>
      </c>
    </row>
    <row r="2703" spans="1:6" x14ac:dyDescent="0.25">
      <c r="A2703" s="57" t="s">
        <v>2845</v>
      </c>
      <c r="B2703" s="58" t="str">
        <f t="shared" si="84"/>
        <v xml:space="preserve"> Rdwy Illum TY 11 Pole</v>
      </c>
      <c r="C2703" s="57" t="str">
        <f t="shared" si="85"/>
        <v>3441.3341</v>
      </c>
      <c r="D2703" s="58" t="s">
        <v>2556</v>
      </c>
      <c r="E2703" s="57" t="s">
        <v>15</v>
      </c>
      <c r="F2703" s="57" t="s">
        <v>27</v>
      </c>
    </row>
    <row r="2704" spans="1:6" x14ac:dyDescent="0.25">
      <c r="A2704" s="57" t="s">
        <v>2846</v>
      </c>
      <c r="B2704" s="58" t="str">
        <f t="shared" si="84"/>
        <v xml:space="preserve"> Rdwy Illum TY 18 Pole</v>
      </c>
      <c r="C2704" s="57" t="str">
        <f t="shared" si="85"/>
        <v>3441.3342</v>
      </c>
      <c r="D2704" s="58" t="s">
        <v>2556</v>
      </c>
      <c r="E2704" s="57" t="s">
        <v>15</v>
      </c>
      <c r="F2704" s="57" t="s">
        <v>27</v>
      </c>
    </row>
    <row r="2705" spans="1:6" x14ac:dyDescent="0.25">
      <c r="A2705" s="57" t="s">
        <v>2847</v>
      </c>
      <c r="B2705" s="58" t="str">
        <f t="shared" si="84"/>
        <v xml:space="preserve"> Rdwy Illum TY 18A Pole</v>
      </c>
      <c r="C2705" s="57" t="str">
        <f t="shared" si="85"/>
        <v>3441.3343</v>
      </c>
      <c r="D2705" s="58" t="s">
        <v>2556</v>
      </c>
      <c r="E2705" s="57" t="s">
        <v>15</v>
      </c>
      <c r="F2705" s="57" t="s">
        <v>27</v>
      </c>
    </row>
    <row r="2706" spans="1:6" x14ac:dyDescent="0.25">
      <c r="A2706" s="57" t="s">
        <v>2848</v>
      </c>
      <c r="B2706" s="58" t="str">
        <f t="shared" si="84"/>
        <v xml:space="preserve"> Rdwy Illum TY 19 Pole</v>
      </c>
      <c r="C2706" s="57" t="str">
        <f t="shared" si="85"/>
        <v>3441.3344</v>
      </c>
      <c r="D2706" s="58" t="s">
        <v>2556</v>
      </c>
      <c r="E2706" s="57" t="s">
        <v>15</v>
      </c>
      <c r="F2706" s="57" t="s">
        <v>27</v>
      </c>
    </row>
    <row r="2707" spans="1:6" x14ac:dyDescent="0.25">
      <c r="A2707" s="57" t="s">
        <v>2849</v>
      </c>
      <c r="B2707" s="58" t="str">
        <f t="shared" si="84"/>
        <v xml:space="preserve"> Rdwy Illum TY D-25-6 Pole</v>
      </c>
      <c r="C2707" s="57" t="str">
        <f t="shared" si="85"/>
        <v>3441.3345</v>
      </c>
      <c r="D2707" s="58" t="s">
        <v>2556</v>
      </c>
      <c r="E2707" s="57" t="s">
        <v>15</v>
      </c>
      <c r="F2707" s="57" t="s">
        <v>27</v>
      </c>
    </row>
    <row r="2708" spans="1:6" x14ac:dyDescent="0.25">
      <c r="A2708" s="57" t="s">
        <v>2850</v>
      </c>
      <c r="B2708" s="58" t="str">
        <f t="shared" si="84"/>
        <v xml:space="preserve"> Rdwy Illum TY D-30-6 Pole</v>
      </c>
      <c r="C2708" s="57" t="str">
        <f t="shared" si="85"/>
        <v>3441.3346</v>
      </c>
      <c r="D2708" s="58" t="s">
        <v>2556</v>
      </c>
      <c r="E2708" s="57" t="s">
        <v>15</v>
      </c>
      <c r="F2708" s="57" t="s">
        <v>27</v>
      </c>
    </row>
    <row r="2709" spans="1:6" x14ac:dyDescent="0.25">
      <c r="A2709" s="57" t="s">
        <v>2851</v>
      </c>
      <c r="B2709" s="58" t="str">
        <f t="shared" si="84"/>
        <v xml:space="preserve"> Rdwy Illum TY D-40-9 Pole</v>
      </c>
      <c r="C2709" s="57" t="str">
        <f t="shared" si="85"/>
        <v>3441.3347</v>
      </c>
      <c r="D2709" s="58" t="s">
        <v>2556</v>
      </c>
      <c r="E2709" s="57" t="s">
        <v>15</v>
      </c>
      <c r="F2709" s="57" t="s">
        <v>27</v>
      </c>
    </row>
    <row r="2710" spans="1:6" x14ac:dyDescent="0.25">
      <c r="A2710" s="57" t="s">
        <v>2852</v>
      </c>
      <c r="B2710" s="58" t="str">
        <f t="shared" si="84"/>
        <v xml:space="preserve"> Rdwy Illum TY D-40-9T Pole</v>
      </c>
      <c r="C2710" s="57" t="str">
        <f t="shared" si="85"/>
        <v>3441.3348</v>
      </c>
      <c r="D2710" s="58" t="s">
        <v>2556</v>
      </c>
      <c r="E2710" s="57" t="s">
        <v>15</v>
      </c>
      <c r="F2710" s="57" t="s">
        <v>27</v>
      </c>
    </row>
    <row r="2711" spans="1:6" x14ac:dyDescent="0.25">
      <c r="A2711" s="57" t="s">
        <v>2853</v>
      </c>
      <c r="B2711" s="58" t="str">
        <f t="shared" si="84"/>
        <v xml:space="preserve"> Furnish/Install Rdway Illum TY 8 Pole</v>
      </c>
      <c r="C2711" s="57" t="str">
        <f t="shared" si="85"/>
        <v>3441.3350</v>
      </c>
      <c r="D2711" s="58" t="s">
        <v>2556</v>
      </c>
      <c r="E2711" s="57" t="s">
        <v>15</v>
      </c>
      <c r="F2711" s="57" t="s">
        <v>27</v>
      </c>
    </row>
    <row r="2712" spans="1:6" x14ac:dyDescent="0.25">
      <c r="A2712" s="57" t="s">
        <v>2854</v>
      </c>
      <c r="B2712" s="58" t="str">
        <f t="shared" si="84"/>
        <v xml:space="preserve"> Furnish/Install Rdway Illum TY 11 Pole</v>
      </c>
      <c r="C2712" s="57" t="str">
        <f t="shared" si="85"/>
        <v>3441.3351</v>
      </c>
      <c r="D2712" s="58" t="s">
        <v>2556</v>
      </c>
      <c r="E2712" s="57" t="s">
        <v>15</v>
      </c>
      <c r="F2712" s="57" t="s">
        <v>27</v>
      </c>
    </row>
    <row r="2713" spans="1:6" x14ac:dyDescent="0.25">
      <c r="A2713" s="57" t="s">
        <v>2855</v>
      </c>
      <c r="B2713" s="58" t="str">
        <f t="shared" si="84"/>
        <v xml:space="preserve"> Furnish/Install Rdway Illum TY 18 Pole</v>
      </c>
      <c r="C2713" s="57" t="str">
        <f t="shared" si="85"/>
        <v>3441.3352</v>
      </c>
      <c r="D2713" s="58" t="s">
        <v>2556</v>
      </c>
      <c r="E2713" s="57" t="s">
        <v>15</v>
      </c>
      <c r="F2713" s="57" t="s">
        <v>27</v>
      </c>
    </row>
    <row r="2714" spans="1:6" x14ac:dyDescent="0.25">
      <c r="A2714" s="57" t="s">
        <v>2856</v>
      </c>
      <c r="B2714" s="58" t="str">
        <f t="shared" si="84"/>
        <v xml:space="preserve"> Furnish/Install Rdway Illum TY 18A Pole</v>
      </c>
      <c r="C2714" s="57" t="str">
        <f t="shared" si="85"/>
        <v>3441.3353</v>
      </c>
      <c r="D2714" s="58" t="s">
        <v>2556</v>
      </c>
      <c r="E2714" s="57" t="s">
        <v>15</v>
      </c>
      <c r="F2714" s="57" t="s">
        <v>27</v>
      </c>
    </row>
    <row r="2715" spans="1:6" x14ac:dyDescent="0.25">
      <c r="A2715" s="57" t="s">
        <v>2857</v>
      </c>
      <c r="B2715" s="58" t="str">
        <f t="shared" si="84"/>
        <v xml:space="preserve"> Furnish/Install Rdway Illum TY 19 Pole</v>
      </c>
      <c r="C2715" s="57" t="str">
        <f t="shared" si="85"/>
        <v>3441.3354</v>
      </c>
      <c r="D2715" s="58" t="s">
        <v>2556</v>
      </c>
      <c r="E2715" s="57" t="s">
        <v>15</v>
      </c>
      <c r="F2715" s="57" t="s">
        <v>27</v>
      </c>
    </row>
    <row r="2716" spans="1:6" x14ac:dyDescent="0.25">
      <c r="A2716" s="57" t="s">
        <v>2858</v>
      </c>
      <c r="B2716" s="58" t="str">
        <f t="shared" si="84"/>
        <v xml:space="preserve"> Furnish/Install Rdway Illum TY D-25-6 Pole</v>
      </c>
      <c r="C2716" s="57" t="str">
        <f t="shared" si="85"/>
        <v>3441.3355</v>
      </c>
      <c r="D2716" s="58" t="s">
        <v>2556</v>
      </c>
      <c r="E2716" s="57" t="s">
        <v>15</v>
      </c>
      <c r="F2716" s="57" t="s">
        <v>27</v>
      </c>
    </row>
    <row r="2717" spans="1:6" x14ac:dyDescent="0.25">
      <c r="A2717" s="57" t="s">
        <v>2859</v>
      </c>
      <c r="B2717" s="58" t="str">
        <f t="shared" si="84"/>
        <v xml:space="preserve"> Furnish/Install Rdway Illum TY D-30-6 Pole</v>
      </c>
      <c r="C2717" s="57" t="str">
        <f t="shared" si="85"/>
        <v>3441.3356</v>
      </c>
      <c r="D2717" s="58" t="s">
        <v>2556</v>
      </c>
      <c r="E2717" s="57" t="s">
        <v>15</v>
      </c>
      <c r="F2717" s="57" t="s">
        <v>27</v>
      </c>
    </row>
    <row r="2718" spans="1:6" x14ac:dyDescent="0.25">
      <c r="A2718" s="57" t="s">
        <v>2860</v>
      </c>
      <c r="B2718" s="58" t="str">
        <f t="shared" si="84"/>
        <v xml:space="preserve"> Furnish/Install Rdway Illum TY D-40-9 Pole</v>
      </c>
      <c r="C2718" s="57" t="str">
        <f t="shared" si="85"/>
        <v>3441.3357</v>
      </c>
      <c r="D2718" s="58" t="s">
        <v>2556</v>
      </c>
      <c r="E2718" s="57" t="s">
        <v>15</v>
      </c>
      <c r="F2718" s="57" t="s">
        <v>27</v>
      </c>
    </row>
    <row r="2719" spans="1:6" x14ac:dyDescent="0.25">
      <c r="A2719" s="57" t="s">
        <v>2861</v>
      </c>
      <c r="B2719" s="58" t="str">
        <f t="shared" si="84"/>
        <v xml:space="preserve"> Furnish/Install Rdway Illum TY D-40-9T Pole</v>
      </c>
      <c r="C2719" s="57" t="str">
        <f t="shared" si="85"/>
        <v>3441.3358</v>
      </c>
      <c r="D2719" s="58" t="s">
        <v>2556</v>
      </c>
      <c r="E2719" s="57" t="s">
        <v>15</v>
      </c>
      <c r="F2719" s="57" t="s">
        <v>27</v>
      </c>
    </row>
    <row r="2720" spans="1:6" x14ac:dyDescent="0.25">
      <c r="A2720" s="57" t="s">
        <v>2862</v>
      </c>
      <c r="B2720" s="58" t="str">
        <f t="shared" si="84"/>
        <v xml:space="preserve"> 6-6-6 Triplex Alum Elec Conductor</v>
      </c>
      <c r="C2720" s="57" t="str">
        <f t="shared" si="85"/>
        <v>3441.3401</v>
      </c>
      <c r="D2720" s="58" t="s">
        <v>2556</v>
      </c>
      <c r="E2720" s="57" t="s">
        <v>11</v>
      </c>
      <c r="F2720" s="57" t="s">
        <v>27</v>
      </c>
    </row>
    <row r="2721" spans="1:6" x14ac:dyDescent="0.25">
      <c r="A2721" s="57" t="s">
        <v>2863</v>
      </c>
      <c r="B2721" s="58" t="str">
        <f t="shared" si="84"/>
        <v xml:space="preserve"> 1/0-1/0-2 Triplex Alum Elec Conductor</v>
      </c>
      <c r="C2721" s="57" t="str">
        <f t="shared" si="85"/>
        <v>3441.3402</v>
      </c>
      <c r="D2721" s="58" t="s">
        <v>2556</v>
      </c>
      <c r="E2721" s="57" t="s">
        <v>11</v>
      </c>
      <c r="F2721" s="57" t="s">
        <v>27</v>
      </c>
    </row>
    <row r="2722" spans="1:6" x14ac:dyDescent="0.25">
      <c r="A2722" s="57" t="s">
        <v>2864</v>
      </c>
      <c r="B2722" s="58" t="str">
        <f t="shared" si="84"/>
        <v xml:space="preserve"> 250-250-3/0 Triplex Alum Elec Conductor</v>
      </c>
      <c r="C2722" s="57" t="str">
        <f t="shared" si="85"/>
        <v>3441.3403</v>
      </c>
      <c r="D2722" s="58" t="s">
        <v>2556</v>
      </c>
      <c r="E2722" s="57" t="s">
        <v>11</v>
      </c>
      <c r="F2722" s="57" t="s">
        <v>27</v>
      </c>
    </row>
    <row r="2723" spans="1:6" x14ac:dyDescent="0.25">
      <c r="A2723" s="57" t="s">
        <v>2865</v>
      </c>
      <c r="B2723" s="58" t="str">
        <f t="shared" si="84"/>
        <v xml:space="preserve"> 2-2-2-4 Quadplex Alum Elec Conductor</v>
      </c>
      <c r="C2723" s="57" t="str">
        <f t="shared" si="85"/>
        <v>3441.3404</v>
      </c>
      <c r="D2723" s="58" t="s">
        <v>2556</v>
      </c>
      <c r="E2723" s="57" t="s">
        <v>11</v>
      </c>
      <c r="F2723" s="57" t="s">
        <v>27</v>
      </c>
    </row>
    <row r="2724" spans="1:6" x14ac:dyDescent="0.25">
      <c r="A2724" s="57" t="s">
        <v>2866</v>
      </c>
      <c r="B2724" s="58" t="str">
        <f t="shared" si="84"/>
        <v xml:space="preserve"> 1/0-1/0-1/0-2 Quadplex Alum Elec Conductor</v>
      </c>
      <c r="C2724" s="57" t="str">
        <f t="shared" si="85"/>
        <v>3441.3405</v>
      </c>
      <c r="D2724" s="58" t="s">
        <v>2556</v>
      </c>
      <c r="E2724" s="57" t="s">
        <v>11</v>
      </c>
      <c r="F2724" s="57" t="s">
        <v>27</v>
      </c>
    </row>
    <row r="2725" spans="1:6" x14ac:dyDescent="0.25">
      <c r="A2725" s="57" t="s">
        <v>2867</v>
      </c>
      <c r="B2725" s="58" t="str">
        <f t="shared" si="84"/>
        <v xml:space="preserve"> Reconnect Conductor</v>
      </c>
      <c r="C2725" s="57" t="str">
        <f t="shared" si="85"/>
        <v>3441.3411</v>
      </c>
      <c r="D2725" s="58" t="s">
        <v>2556</v>
      </c>
      <c r="E2725" s="57" t="s">
        <v>15</v>
      </c>
      <c r="F2725" s="57" t="s">
        <v>27</v>
      </c>
    </row>
    <row r="2726" spans="1:6" x14ac:dyDescent="0.25">
      <c r="A2726" s="57" t="s">
        <v>2868</v>
      </c>
      <c r="B2726" s="58" t="str">
        <f t="shared" si="84"/>
        <v xml:space="preserve"> Salvage Street Light Pole</v>
      </c>
      <c r="C2726" s="57" t="str">
        <f t="shared" si="85"/>
        <v>3441.3501</v>
      </c>
      <c r="D2726" s="58" t="s">
        <v>2556</v>
      </c>
      <c r="E2726" s="57" t="s">
        <v>15</v>
      </c>
      <c r="F2726" s="57" t="s">
        <v>27</v>
      </c>
    </row>
    <row r="2727" spans="1:6" x14ac:dyDescent="0.25">
      <c r="A2727" s="57" t="s">
        <v>2869</v>
      </c>
      <c r="B2727" s="58" t="str">
        <f t="shared" si="84"/>
        <v xml:space="preserve"> Relocate Street Light Pole</v>
      </c>
      <c r="C2727" s="57" t="str">
        <f t="shared" si="85"/>
        <v>3441.3502</v>
      </c>
      <c r="D2727" s="58" t="s">
        <v>2556</v>
      </c>
      <c r="E2727" s="57" t="s">
        <v>15</v>
      </c>
      <c r="F2727" s="57" t="s">
        <v>27</v>
      </c>
    </row>
    <row r="2728" spans="1:6" x14ac:dyDescent="0.25">
      <c r="A2728" s="57" t="s">
        <v>2870</v>
      </c>
      <c r="B2728" s="58" t="str">
        <f t="shared" si="84"/>
        <v xml:space="preserve"> Furnish/Install Alum Sign Mast Arm Mount</v>
      </c>
      <c r="C2728" s="57" t="str">
        <f t="shared" si="85"/>
        <v>3441.4001</v>
      </c>
      <c r="D2728" s="58" t="s">
        <v>2556</v>
      </c>
      <c r="E2728" s="57" t="s">
        <v>15</v>
      </c>
      <c r="F2728" s="57" t="s">
        <v>2871</v>
      </c>
    </row>
    <row r="2729" spans="1:6" ht="30" x14ac:dyDescent="0.25">
      <c r="A2729" s="57" t="s">
        <v>2872</v>
      </c>
      <c r="B2729" s="58" t="str">
        <f t="shared" si="84"/>
        <v xml:space="preserve"> Furnish/Install Alum Sign Ground Mount TxDOT Std.</v>
      </c>
      <c r="C2729" s="57" t="str">
        <f t="shared" si="85"/>
        <v>3441.4002</v>
      </c>
      <c r="D2729" s="58" t="s">
        <v>2556</v>
      </c>
      <c r="E2729" s="57" t="s">
        <v>15</v>
      </c>
      <c r="F2729" s="57" t="s">
        <v>2871</v>
      </c>
    </row>
    <row r="2730" spans="1:6" x14ac:dyDescent="0.25">
      <c r="A2730" s="57" t="s">
        <v>2873</v>
      </c>
      <c r="B2730" s="58" t="str">
        <f t="shared" si="84"/>
        <v xml:space="preserve"> Furnish/Install Alum Sign Ground Mount City Std.</v>
      </c>
      <c r="C2730" s="57" t="str">
        <f t="shared" si="85"/>
        <v>3441.4003</v>
      </c>
      <c r="D2730" s="58" t="s">
        <v>2556</v>
      </c>
      <c r="E2730" s="57" t="s">
        <v>15</v>
      </c>
      <c r="F2730" s="57" t="s">
        <v>2871</v>
      </c>
    </row>
    <row r="2731" spans="1:6" x14ac:dyDescent="0.25">
      <c r="A2731" s="57" t="s">
        <v>2874</v>
      </c>
      <c r="B2731" s="58" t="str">
        <f t="shared" si="84"/>
        <v xml:space="preserve"> Furnish/Install Alum Sign Ex. Pole Mount</v>
      </c>
      <c r="C2731" s="57" t="str">
        <f t="shared" si="85"/>
        <v>3441.4004</v>
      </c>
      <c r="D2731" s="58" t="s">
        <v>2556</v>
      </c>
      <c r="E2731" s="57" t="s">
        <v>15</v>
      </c>
      <c r="F2731" s="57" t="s">
        <v>2871</v>
      </c>
    </row>
    <row r="2732" spans="1:6" x14ac:dyDescent="0.25">
      <c r="A2732" s="57" t="s">
        <v>2875</v>
      </c>
      <c r="B2732" s="58" t="str">
        <f t="shared" si="84"/>
        <v xml:space="preserve"> Install Alum Sign Mast Arm Mount</v>
      </c>
      <c r="C2732" s="57" t="str">
        <f t="shared" si="85"/>
        <v>3441.4005</v>
      </c>
      <c r="D2732" s="58" t="s">
        <v>2556</v>
      </c>
      <c r="E2732" s="57" t="s">
        <v>15</v>
      </c>
      <c r="F2732" s="57" t="s">
        <v>2871</v>
      </c>
    </row>
    <row r="2733" spans="1:6" x14ac:dyDescent="0.25">
      <c r="A2733" s="57" t="s">
        <v>2876</v>
      </c>
      <c r="B2733" s="58" t="str">
        <f t="shared" si="84"/>
        <v xml:space="preserve"> Install Alum Sign Ground Mount</v>
      </c>
      <c r="C2733" s="57" t="str">
        <f t="shared" si="85"/>
        <v>3441.4006</v>
      </c>
      <c r="D2733" s="58" t="s">
        <v>2556</v>
      </c>
      <c r="E2733" s="57" t="s">
        <v>15</v>
      </c>
      <c r="F2733" s="57" t="s">
        <v>2871</v>
      </c>
    </row>
    <row r="2734" spans="1:6" x14ac:dyDescent="0.25">
      <c r="A2734" s="57" t="s">
        <v>2877</v>
      </c>
      <c r="B2734" s="58" t="str">
        <f t="shared" si="84"/>
        <v xml:space="preserve"> Install Alum Sign Ex Pole Mount</v>
      </c>
      <c r="C2734" s="57" t="str">
        <f t="shared" si="85"/>
        <v>3441.4007</v>
      </c>
      <c r="D2734" s="58" t="s">
        <v>2556</v>
      </c>
      <c r="E2734" s="57" t="s">
        <v>15</v>
      </c>
      <c r="F2734" s="57" t="s">
        <v>2871</v>
      </c>
    </row>
    <row r="2735" spans="1:6" x14ac:dyDescent="0.25">
      <c r="A2735" s="57" t="s">
        <v>2878</v>
      </c>
      <c r="B2735" s="58" t="str">
        <f t="shared" si="84"/>
        <v xml:space="preserve"> Remove Sign Panel and Post</v>
      </c>
      <c r="C2735" s="57" t="str">
        <f t="shared" si="85"/>
        <v>3441.4108</v>
      </c>
      <c r="D2735" s="58" t="s">
        <v>2556</v>
      </c>
      <c r="E2735" s="57" t="s">
        <v>15</v>
      </c>
      <c r="F2735" s="57" t="s">
        <v>2871</v>
      </c>
    </row>
    <row r="2736" spans="1:6" x14ac:dyDescent="0.25">
      <c r="A2736" s="57" t="s">
        <v>2879</v>
      </c>
      <c r="B2736" s="58" t="str">
        <f t="shared" si="84"/>
        <v xml:space="preserve"> Remove Sign Panel</v>
      </c>
      <c r="C2736" s="57" t="str">
        <f t="shared" si="85"/>
        <v>3441.4109</v>
      </c>
      <c r="D2736" s="58" t="s">
        <v>2556</v>
      </c>
      <c r="E2736" s="57" t="s">
        <v>15</v>
      </c>
      <c r="F2736" s="57" t="s">
        <v>2871</v>
      </c>
    </row>
    <row r="2737" spans="1:8" x14ac:dyDescent="0.25">
      <c r="A2737" s="57" t="s">
        <v>2880</v>
      </c>
      <c r="B2737" s="58" t="str">
        <f t="shared" si="84"/>
        <v xml:space="preserve"> Remove and Reinstall Sign Panel and Post</v>
      </c>
      <c r="C2737" s="57" t="str">
        <f t="shared" si="85"/>
        <v>3441.4110</v>
      </c>
      <c r="D2737" s="58" t="s">
        <v>2556</v>
      </c>
      <c r="E2737" s="57" t="s">
        <v>15</v>
      </c>
      <c r="F2737" s="57" t="s">
        <v>2871</v>
      </c>
    </row>
    <row r="2738" spans="1:8" x14ac:dyDescent="0.25">
      <c r="A2738" s="61" t="s">
        <v>2881</v>
      </c>
      <c r="B2738" s="58" t="str">
        <f t="shared" si="84"/>
        <v xml:space="preserve"> Remove Blank Out Sign</v>
      </c>
      <c r="C2738" s="57" t="str">
        <f t="shared" si="85"/>
        <v>3441.4111</v>
      </c>
      <c r="D2738" s="58" t="s">
        <v>2556</v>
      </c>
      <c r="E2738" s="61" t="s">
        <v>15</v>
      </c>
      <c r="F2738" s="61" t="s">
        <v>2646</v>
      </c>
      <c r="G2738" s="62"/>
      <c r="H2738" s="62"/>
    </row>
    <row r="2739" spans="1:8" x14ac:dyDescent="0.25">
      <c r="A2739" s="61" t="s">
        <v>2882</v>
      </c>
      <c r="B2739" s="58" t="str">
        <f t="shared" si="84"/>
        <v xml:space="preserve"> Furnish/Install Railroad Blank Out Sign</v>
      </c>
      <c r="C2739" s="57" t="str">
        <f t="shared" si="85"/>
        <v>3441.4112</v>
      </c>
      <c r="D2739" s="58" t="s">
        <v>2556</v>
      </c>
      <c r="E2739" s="61" t="s">
        <v>15</v>
      </c>
      <c r="F2739" s="61" t="s">
        <v>26</v>
      </c>
      <c r="G2739" s="62"/>
      <c r="H2739" s="62"/>
    </row>
    <row r="2740" spans="1:8" x14ac:dyDescent="0.25">
      <c r="A2740" s="61" t="s">
        <v>2883</v>
      </c>
      <c r="B2740" s="58" t="str">
        <f t="shared" si="84"/>
        <v xml:space="preserve"> Install Railroad Blank Out Sign</v>
      </c>
      <c r="C2740" s="57" t="str">
        <f t="shared" si="85"/>
        <v>3441.4113</v>
      </c>
      <c r="D2740" s="58" t="s">
        <v>2556</v>
      </c>
      <c r="E2740" s="61" t="s">
        <v>15</v>
      </c>
      <c r="F2740" s="61" t="s">
        <v>26</v>
      </c>
      <c r="G2740" s="62"/>
      <c r="H2740" s="62"/>
    </row>
    <row r="2741" spans="1:8" ht="30" x14ac:dyDescent="0.25">
      <c r="A2741" s="57" t="s">
        <v>2884</v>
      </c>
      <c r="B2741" s="58" t="str">
        <f t="shared" si="84"/>
        <v xml:space="preserve"> Light-Photo-Cell Contact Closure Circuit Control Pad Mnt</v>
      </c>
      <c r="C2741" s="57" t="str">
        <f t="shared" si="85"/>
        <v>3441.6003</v>
      </c>
      <c r="D2741" s="58" t="s">
        <v>2556</v>
      </c>
      <c r="E2741" s="57" t="s">
        <v>15</v>
      </c>
      <c r="F2741" s="57" t="s">
        <v>27</v>
      </c>
    </row>
    <row r="2742" spans="1:8" ht="30" x14ac:dyDescent="0.25">
      <c r="A2742" s="57" t="s">
        <v>2885</v>
      </c>
      <c r="B2742" s="58" t="str">
        <f t="shared" si="84"/>
        <v xml:space="preserve"> Light-Photo-Cell Contact Closure Circuit Control Pole Mnt</v>
      </c>
      <c r="C2742" s="57" t="str">
        <f t="shared" si="85"/>
        <v>3441.6004</v>
      </c>
      <c r="D2742" s="58" t="s">
        <v>2556</v>
      </c>
      <c r="E2742" s="57" t="s">
        <v>15</v>
      </c>
      <c r="F2742" s="57" t="s">
        <v>27</v>
      </c>
    </row>
    <row r="2743" spans="1:8" x14ac:dyDescent="0.25">
      <c r="A2743" s="57" t="s">
        <v>2886</v>
      </c>
      <c r="B2743" s="58" t="str">
        <f t="shared" si="84"/>
        <v xml:space="preserve"> 2 PAIR SMFO Cable</v>
      </c>
      <c r="C2743" s="57" t="str">
        <f t="shared" si="85"/>
        <v>3441.7001</v>
      </c>
      <c r="D2743" s="58" t="s">
        <v>2556</v>
      </c>
      <c r="E2743" s="57" t="s">
        <v>11</v>
      </c>
      <c r="F2743" s="57" t="s">
        <v>2887</v>
      </c>
    </row>
    <row r="2744" spans="1:8" x14ac:dyDescent="0.25">
      <c r="A2744" s="57" t="s">
        <v>2888</v>
      </c>
      <c r="B2744" s="58" t="str">
        <f t="shared" si="84"/>
        <v xml:space="preserve"> 12 PAIR SMFO Cable</v>
      </c>
      <c r="C2744" s="57" t="str">
        <f t="shared" si="85"/>
        <v>3441.7002</v>
      </c>
      <c r="D2744" s="58" t="s">
        <v>2556</v>
      </c>
      <c r="E2744" s="57" t="s">
        <v>11</v>
      </c>
      <c r="F2744" s="57" t="s">
        <v>2887</v>
      </c>
    </row>
    <row r="2745" spans="1:8" x14ac:dyDescent="0.25">
      <c r="A2745" s="57" t="s">
        <v>2889</v>
      </c>
      <c r="B2745" s="58" t="str">
        <f t="shared" si="84"/>
        <v xml:space="preserve"> 24 PAIR SMFO Cable</v>
      </c>
      <c r="C2745" s="57" t="str">
        <f t="shared" si="85"/>
        <v>3441.7003</v>
      </c>
      <c r="D2745" s="58" t="s">
        <v>2556</v>
      </c>
      <c r="E2745" s="57" t="s">
        <v>11</v>
      </c>
      <c r="F2745" s="57" t="s">
        <v>2887</v>
      </c>
    </row>
    <row r="2746" spans="1:8" x14ac:dyDescent="0.25">
      <c r="A2746" s="57" t="s">
        <v>2890</v>
      </c>
      <c r="B2746" s="58" t="str">
        <f t="shared" si="84"/>
        <v xml:space="preserve"> 48 PAIR SMFO Cable</v>
      </c>
      <c r="C2746" s="57" t="str">
        <f t="shared" si="85"/>
        <v>3441.7004</v>
      </c>
      <c r="D2746" s="58" t="s">
        <v>2556</v>
      </c>
      <c r="E2746" s="57" t="s">
        <v>11</v>
      </c>
      <c r="F2746" s="57" t="s">
        <v>2887</v>
      </c>
    </row>
    <row r="2747" spans="1:8" x14ac:dyDescent="0.25">
      <c r="A2747" s="57" t="s">
        <v>2891</v>
      </c>
      <c r="B2747" s="58" t="str">
        <f t="shared" si="84"/>
        <v xml:space="preserve"> 96 PAIR SMFO Cable</v>
      </c>
      <c r="C2747" s="57" t="str">
        <f t="shared" si="85"/>
        <v>3441.7005</v>
      </c>
      <c r="D2747" s="58" t="s">
        <v>2556</v>
      </c>
      <c r="E2747" s="57" t="s">
        <v>11</v>
      </c>
      <c r="F2747" s="57" t="s">
        <v>2887</v>
      </c>
    </row>
    <row r="2748" spans="1:8" x14ac:dyDescent="0.25">
      <c r="A2748" s="57" t="s">
        <v>2892</v>
      </c>
      <c r="B2748" s="58" t="str">
        <f t="shared" si="84"/>
        <v xml:space="preserve"> 144 PAIR SMFO Cable</v>
      </c>
      <c r="C2748" s="57" t="str">
        <f t="shared" si="85"/>
        <v>3441.7006</v>
      </c>
      <c r="D2748" s="58" t="s">
        <v>2556</v>
      </c>
      <c r="E2748" s="57" t="s">
        <v>11</v>
      </c>
      <c r="F2748" s="57" t="s">
        <v>2887</v>
      </c>
    </row>
    <row r="2749" spans="1:8" x14ac:dyDescent="0.25">
      <c r="A2749" s="57" t="s">
        <v>2893</v>
      </c>
      <c r="B2749" s="58" t="str">
        <f t="shared" si="84"/>
        <v xml:space="preserve"> Traffic Control</v>
      </c>
      <c r="C2749" s="57" t="str">
        <f t="shared" si="85"/>
        <v>3471.0001</v>
      </c>
      <c r="D2749" s="58" t="s">
        <v>2556</v>
      </c>
      <c r="E2749" s="57" t="s">
        <v>2894</v>
      </c>
      <c r="F2749" s="57" t="s">
        <v>2895</v>
      </c>
    </row>
    <row r="2750" spans="1:8" x14ac:dyDescent="0.25">
      <c r="A2750" s="57" t="s">
        <v>2896</v>
      </c>
      <c r="B2750" s="58" t="str">
        <f t="shared" si="84"/>
        <v xml:space="preserve"> Portable Message Sign</v>
      </c>
      <c r="C2750" s="57" t="str">
        <f t="shared" si="85"/>
        <v>3471.0002</v>
      </c>
      <c r="D2750" s="58" t="s">
        <v>2556</v>
      </c>
      <c r="E2750" s="57" t="s">
        <v>2897</v>
      </c>
      <c r="F2750" s="57" t="s">
        <v>2895</v>
      </c>
    </row>
    <row r="2751" spans="1:8" x14ac:dyDescent="0.25">
      <c r="A2751" s="57" t="s">
        <v>2898</v>
      </c>
      <c r="B2751" s="58" t="str">
        <f t="shared" si="84"/>
        <v xml:space="preserve"> Traffic Control Details</v>
      </c>
      <c r="C2751" s="57" t="str">
        <f t="shared" si="85"/>
        <v>3471.0003</v>
      </c>
      <c r="D2751" s="58" t="s">
        <v>2556</v>
      </c>
      <c r="E2751" s="57" t="s">
        <v>15</v>
      </c>
      <c r="F2751" s="57" t="s">
        <v>2895</v>
      </c>
    </row>
    <row r="2752" spans="1:8" x14ac:dyDescent="0.25">
      <c r="A2752" s="57" t="s">
        <v>2899</v>
      </c>
      <c r="B2752" s="58" t="str">
        <f t="shared" si="84"/>
        <v xml:space="preserve"> City Streets / Residential Streets Closure</v>
      </c>
      <c r="C2752" s="57" t="str">
        <f t="shared" si="85"/>
        <v>3471.0010</v>
      </c>
      <c r="D2752" s="58" t="s">
        <v>2556</v>
      </c>
      <c r="E2752" s="57" t="s">
        <v>2894</v>
      </c>
      <c r="F2752" s="57" t="s">
        <v>2895</v>
      </c>
    </row>
    <row r="2753" spans="1:6" ht="30" x14ac:dyDescent="0.25">
      <c r="A2753" s="57" t="s">
        <v>2900</v>
      </c>
      <c r="B2753" s="58" t="str">
        <f t="shared" si="84"/>
        <v xml:space="preserve"> Single Lane or Shoulder Closure, Weekday, per Mile</v>
      </c>
      <c r="C2753" s="57" t="str">
        <f t="shared" si="85"/>
        <v>3471.0020</v>
      </c>
      <c r="D2753" s="58" t="s">
        <v>2556</v>
      </c>
      <c r="E2753" s="57" t="s">
        <v>2901</v>
      </c>
      <c r="F2753" s="57" t="s">
        <v>2895</v>
      </c>
    </row>
    <row r="2754" spans="1:6" ht="30" x14ac:dyDescent="0.25">
      <c r="A2754" s="57" t="s">
        <v>2902</v>
      </c>
      <c r="B2754" s="58" t="str">
        <f t="shared" si="84"/>
        <v xml:space="preserve"> Single Lane or Shoulder Closure, Night/Weekend, per Mile</v>
      </c>
      <c r="C2754" s="57" t="str">
        <f t="shared" si="85"/>
        <v>3471.0021</v>
      </c>
      <c r="D2754" s="58" t="s">
        <v>2556</v>
      </c>
      <c r="E2754" s="57" t="s">
        <v>2901</v>
      </c>
      <c r="F2754" s="57" t="s">
        <v>2895</v>
      </c>
    </row>
    <row r="2755" spans="1:6" x14ac:dyDescent="0.25">
      <c r="A2755" s="57" t="s">
        <v>2903</v>
      </c>
      <c r="B2755" s="58" t="str">
        <f t="shared" ref="B2755:B2763" si="86">RIGHT(A2755,LEN(A2755)-FIND(" ",A2755))</f>
        <v xml:space="preserve"> Double Lane Closure, Weekday, per Mile</v>
      </c>
      <c r="C2755" s="57" t="str">
        <f t="shared" ref="C2755:C2763" si="87">LEFT(A2755,9)</f>
        <v>3471.0030</v>
      </c>
      <c r="D2755" s="58" t="s">
        <v>2556</v>
      </c>
      <c r="E2755" s="57" t="s">
        <v>2901</v>
      </c>
      <c r="F2755" s="57" t="s">
        <v>2895</v>
      </c>
    </row>
    <row r="2756" spans="1:6" x14ac:dyDescent="0.25">
      <c r="A2756" s="57" t="s">
        <v>2904</v>
      </c>
      <c r="B2756" s="58" t="str">
        <f t="shared" si="86"/>
        <v xml:space="preserve"> Double Lane Closure, Night/Weekend, per Mile</v>
      </c>
      <c r="C2756" s="57" t="str">
        <f t="shared" si="87"/>
        <v>3471.0031</v>
      </c>
      <c r="D2756" s="58" t="s">
        <v>2556</v>
      </c>
      <c r="E2756" s="57" t="s">
        <v>2901</v>
      </c>
      <c r="F2756" s="57" t="s">
        <v>2895</v>
      </c>
    </row>
    <row r="2757" spans="1:6" x14ac:dyDescent="0.25">
      <c r="A2757" s="57" t="s">
        <v>2905</v>
      </c>
      <c r="B2757" s="58" t="str">
        <f t="shared" si="86"/>
        <v xml:space="preserve"> Single Ramp Closure, Weekday, per Mile</v>
      </c>
      <c r="C2757" s="57" t="str">
        <f t="shared" si="87"/>
        <v>3471.0040</v>
      </c>
      <c r="D2757" s="58" t="s">
        <v>2556</v>
      </c>
      <c r="E2757" s="57" t="s">
        <v>2901</v>
      </c>
      <c r="F2757" s="57" t="s">
        <v>2895</v>
      </c>
    </row>
    <row r="2758" spans="1:6" x14ac:dyDescent="0.25">
      <c r="A2758" s="57" t="s">
        <v>2906</v>
      </c>
      <c r="B2758" s="58" t="str">
        <f t="shared" si="86"/>
        <v xml:space="preserve"> Single Ramp Closure, Night/Weekend, per Mile</v>
      </c>
      <c r="C2758" s="57" t="str">
        <f t="shared" si="87"/>
        <v>3471.0041</v>
      </c>
      <c r="D2758" s="58" t="s">
        <v>2556</v>
      </c>
      <c r="E2758" s="57" t="s">
        <v>2901</v>
      </c>
      <c r="F2758" s="57" t="s">
        <v>2895</v>
      </c>
    </row>
    <row r="2759" spans="1:6" ht="30" x14ac:dyDescent="0.25">
      <c r="A2759" s="57" t="s">
        <v>2907</v>
      </c>
      <c r="B2759" s="58" t="str">
        <f t="shared" si="86"/>
        <v xml:space="preserve"> Double Ramp Closure with Detour, Weekday, per Mile</v>
      </c>
      <c r="C2759" s="57" t="str">
        <f t="shared" si="87"/>
        <v>3471.0050</v>
      </c>
      <c r="D2759" s="58" t="s">
        <v>2556</v>
      </c>
      <c r="E2759" s="57" t="s">
        <v>2901</v>
      </c>
      <c r="F2759" s="57" t="s">
        <v>2895</v>
      </c>
    </row>
    <row r="2760" spans="1:6" ht="30" x14ac:dyDescent="0.25">
      <c r="A2760" s="57" t="s">
        <v>2908</v>
      </c>
      <c r="B2760" s="58" t="str">
        <f t="shared" si="86"/>
        <v xml:space="preserve"> Double Ramp Closure with Detour, Night/Weekend, per Mile</v>
      </c>
      <c r="C2760" s="57" t="str">
        <f t="shared" si="87"/>
        <v>3471.0051</v>
      </c>
      <c r="D2760" s="58" t="s">
        <v>2556</v>
      </c>
      <c r="E2760" s="57" t="s">
        <v>2901</v>
      </c>
      <c r="F2760" s="57" t="s">
        <v>2895</v>
      </c>
    </row>
    <row r="2761" spans="1:6" x14ac:dyDescent="0.25">
      <c r="A2761" s="57" t="s">
        <v>2909</v>
      </c>
      <c r="B2761" s="58" t="str">
        <f t="shared" si="86"/>
        <v xml:space="preserve"> Full Highway Closure, Weekday, per Mile</v>
      </c>
      <c r="C2761" s="57" t="str">
        <f t="shared" si="87"/>
        <v>3471.0060</v>
      </c>
      <c r="D2761" s="58" t="s">
        <v>2556</v>
      </c>
      <c r="E2761" s="57" t="s">
        <v>2901</v>
      </c>
      <c r="F2761" s="57" t="s">
        <v>2895</v>
      </c>
    </row>
    <row r="2762" spans="1:6" x14ac:dyDescent="0.25">
      <c r="A2762" s="57" t="s">
        <v>2910</v>
      </c>
      <c r="B2762" s="58" t="str">
        <f t="shared" si="86"/>
        <v xml:space="preserve"> Full Highway Closure, Night/Weekend, per Mile</v>
      </c>
      <c r="C2762" s="57" t="str">
        <f t="shared" si="87"/>
        <v>3471.0061</v>
      </c>
      <c r="D2762" s="58" t="s">
        <v>2556</v>
      </c>
      <c r="E2762" s="57" t="s">
        <v>2901</v>
      </c>
      <c r="F2762" s="57" t="s">
        <v>2895</v>
      </c>
    </row>
    <row r="2763" spans="1:6" x14ac:dyDescent="0.25">
      <c r="A2763" s="57" t="s">
        <v>2911</v>
      </c>
      <c r="B2763" s="58" t="str">
        <f t="shared" si="86"/>
        <v xml:space="preserve"> Non-Standard Item</v>
      </c>
      <c r="C2763" s="57" t="str">
        <f t="shared" si="87"/>
        <v>9999.0000</v>
      </c>
      <c r="D2763" s="58" t="s">
        <v>2919</v>
      </c>
      <c r="E2763" s="57" t="s">
        <v>2912</v>
      </c>
      <c r="F2763" s="57" t="s">
        <v>17</v>
      </c>
    </row>
  </sheetData>
  <pageMargins left="0.7" right="0.7" top="0.75" bottom="0.75" header="0.3" footer="0.3"/>
  <pageSetup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E704B-6F46-4AF6-8AE6-9F25978DB57F}">
  <dimension ref="A1:P2772"/>
  <sheetViews>
    <sheetView topLeftCell="C1" workbookViewId="0">
      <selection activeCell="O5" sqref="O5"/>
    </sheetView>
  </sheetViews>
  <sheetFormatPr defaultColWidth="8.85546875" defaultRowHeight="15" x14ac:dyDescent="0.25"/>
  <cols>
    <col min="1" max="1" width="22.42578125" style="58" customWidth="1"/>
    <col min="2" max="9" width="22.5703125" style="58" customWidth="1"/>
    <col min="10" max="10" width="8.85546875" style="57"/>
    <col min="11" max="11" width="45.28515625" style="58" customWidth="1"/>
    <col min="12" max="12" width="8.85546875" style="57"/>
    <col min="13" max="13" width="9.85546875" style="57" bestFit="1" customWidth="1"/>
    <col min="14" max="14" width="8.85546875" style="57"/>
    <col min="15" max="16" width="10" style="57" customWidth="1"/>
    <col min="17" max="16384" width="8.85546875" style="57"/>
  </cols>
  <sheetData>
    <row r="1" spans="1:16" s="70" customFormat="1" ht="29.25" x14ac:dyDescent="0.25">
      <c r="A1" s="69" t="s">
        <v>5681</v>
      </c>
      <c r="B1" s="69" t="s">
        <v>5682</v>
      </c>
      <c r="C1" s="69" t="s">
        <v>5683</v>
      </c>
      <c r="D1" s="69" t="s">
        <v>5684</v>
      </c>
      <c r="E1" s="69" t="s">
        <v>5685</v>
      </c>
      <c r="F1" s="69" t="s">
        <v>5686</v>
      </c>
      <c r="G1" s="69" t="s">
        <v>5687</v>
      </c>
      <c r="H1" s="69" t="s">
        <v>5688</v>
      </c>
      <c r="I1" s="69" t="s">
        <v>5689</v>
      </c>
      <c r="K1" s="56" t="s">
        <v>2914</v>
      </c>
      <c r="M1" s="57"/>
    </row>
    <row r="2" spans="1:16" ht="45" x14ac:dyDescent="0.25">
      <c r="A2" s="58" t="s">
        <v>2922</v>
      </c>
      <c r="B2" s="58" t="s">
        <v>2930</v>
      </c>
      <c r="C2" s="58" t="s">
        <v>3167</v>
      </c>
      <c r="D2" s="58" t="s">
        <v>3168</v>
      </c>
      <c r="E2" s="58" t="s">
        <v>3217</v>
      </c>
      <c r="F2" s="58" t="s">
        <v>3249</v>
      </c>
      <c r="G2" s="58" t="s">
        <v>3528</v>
      </c>
      <c r="H2" s="58" t="s">
        <v>5336</v>
      </c>
      <c r="I2" s="58" t="s">
        <v>5699</v>
      </c>
      <c r="K2" s="58" t="s">
        <v>5681</v>
      </c>
      <c r="M2" s="57" t="e" cm="1">
        <f t="array" ref="M2">_xlfn.SEQUENCE(Water!C5,1)</f>
        <v>#VALUE!</v>
      </c>
      <c r="O2" s="57" t="s">
        <v>5705</v>
      </c>
      <c r="P2" s="57" t="s">
        <v>5706</v>
      </c>
    </row>
    <row r="3" spans="1:16" ht="30" x14ac:dyDescent="0.25">
      <c r="A3" s="58" t="s">
        <v>2924</v>
      </c>
      <c r="B3" s="58" t="s">
        <v>2931</v>
      </c>
      <c r="C3" s="58" t="s">
        <v>2923</v>
      </c>
      <c r="D3" s="58" t="s">
        <v>3169</v>
      </c>
      <c r="E3" s="58" t="s">
        <v>3218</v>
      </c>
      <c r="F3" s="58" t="s">
        <v>3250</v>
      </c>
      <c r="G3" s="58" t="s">
        <v>3529</v>
      </c>
      <c r="H3" s="58" t="s">
        <v>5337</v>
      </c>
      <c r="K3" s="58" t="s">
        <v>5682</v>
      </c>
    </row>
    <row r="4" spans="1:16" ht="30" x14ac:dyDescent="0.25">
      <c r="A4" s="58" t="s">
        <v>2925</v>
      </c>
      <c r="B4" s="58" t="s">
        <v>2932</v>
      </c>
      <c r="C4" s="58" t="s">
        <v>2923</v>
      </c>
      <c r="D4" s="58" t="s">
        <v>3170</v>
      </c>
      <c r="E4" s="58" t="s">
        <v>3219</v>
      </c>
      <c r="F4" s="58" t="s">
        <v>3251</v>
      </c>
      <c r="G4" s="58" t="s">
        <v>3530</v>
      </c>
      <c r="H4" s="58" t="s">
        <v>5338</v>
      </c>
      <c r="K4" s="58" t="s">
        <v>5683</v>
      </c>
    </row>
    <row r="5" spans="1:16" ht="30" x14ac:dyDescent="0.25">
      <c r="A5" s="58" t="s">
        <v>2926</v>
      </c>
      <c r="B5" s="58" t="s">
        <v>2933</v>
      </c>
      <c r="C5" s="58" t="s">
        <v>2923</v>
      </c>
      <c r="D5" s="58" t="s">
        <v>3171</v>
      </c>
      <c r="E5" s="58" t="s">
        <v>3220</v>
      </c>
      <c r="F5" s="58" t="s">
        <v>3252</v>
      </c>
      <c r="G5" s="58" t="s">
        <v>3531</v>
      </c>
      <c r="H5" s="58" t="s">
        <v>5339</v>
      </c>
      <c r="K5" s="58" t="s">
        <v>5684</v>
      </c>
    </row>
    <row r="6" spans="1:16" ht="30" x14ac:dyDescent="0.25">
      <c r="A6" s="58" t="s">
        <v>2927</v>
      </c>
      <c r="B6" s="58" t="s">
        <v>2934</v>
      </c>
      <c r="C6" s="58" t="s">
        <v>2923</v>
      </c>
      <c r="D6" s="58" t="s">
        <v>3172</v>
      </c>
      <c r="E6" s="58" t="s">
        <v>3221</v>
      </c>
      <c r="F6" s="58" t="s">
        <v>3253</v>
      </c>
      <c r="G6" s="58" t="s">
        <v>3532</v>
      </c>
      <c r="H6" s="58" t="s">
        <v>5340</v>
      </c>
      <c r="K6" s="58" t="s">
        <v>5685</v>
      </c>
    </row>
    <row r="7" spans="1:16" ht="30" x14ac:dyDescent="0.25">
      <c r="A7" s="58" t="s">
        <v>2928</v>
      </c>
      <c r="B7" s="58" t="s">
        <v>2935</v>
      </c>
      <c r="C7" s="58" t="s">
        <v>2923</v>
      </c>
      <c r="D7" s="58" t="s">
        <v>3173</v>
      </c>
      <c r="E7" s="58" t="s">
        <v>3222</v>
      </c>
      <c r="F7" s="58" t="s">
        <v>3254</v>
      </c>
      <c r="G7" s="58" t="s">
        <v>3533</v>
      </c>
      <c r="H7" s="58" t="s">
        <v>5341</v>
      </c>
      <c r="K7" s="58" t="s">
        <v>5686</v>
      </c>
    </row>
    <row r="8" spans="1:16" ht="45" x14ac:dyDescent="0.25">
      <c r="A8" s="58" t="s">
        <v>2929</v>
      </c>
      <c r="B8" s="58" t="s">
        <v>2936</v>
      </c>
      <c r="C8" s="58" t="s">
        <v>2923</v>
      </c>
      <c r="D8" s="58" t="s">
        <v>3174</v>
      </c>
      <c r="E8" s="58" t="s">
        <v>3223</v>
      </c>
      <c r="F8" s="58" t="s">
        <v>3255</v>
      </c>
      <c r="G8" s="58" t="s">
        <v>3534</v>
      </c>
      <c r="H8" s="58" t="s">
        <v>5342</v>
      </c>
      <c r="K8" s="58" t="s">
        <v>5687</v>
      </c>
    </row>
    <row r="9" spans="1:16" ht="30" x14ac:dyDescent="0.25">
      <c r="A9" s="58" t="s">
        <v>2923</v>
      </c>
      <c r="B9" s="58" t="s">
        <v>2937</v>
      </c>
      <c r="C9" s="58" t="s">
        <v>2923</v>
      </c>
      <c r="D9" s="58" t="s">
        <v>3175</v>
      </c>
      <c r="E9" s="58" t="s">
        <v>3224</v>
      </c>
      <c r="F9" s="58" t="s">
        <v>3256</v>
      </c>
      <c r="G9" s="58" t="s">
        <v>3535</v>
      </c>
      <c r="H9" s="58" t="s">
        <v>5343</v>
      </c>
      <c r="K9" s="58" t="s">
        <v>5688</v>
      </c>
    </row>
    <row r="10" spans="1:16" ht="30" x14ac:dyDescent="0.25">
      <c r="A10" s="58" t="s">
        <v>2923</v>
      </c>
      <c r="B10" s="58" t="s">
        <v>2938</v>
      </c>
      <c r="C10" s="58" t="s">
        <v>2923</v>
      </c>
      <c r="D10" s="58" t="s">
        <v>3176</v>
      </c>
      <c r="E10" s="58" t="s">
        <v>3225</v>
      </c>
      <c r="F10" s="58" t="s">
        <v>3257</v>
      </c>
      <c r="G10" s="58" t="s">
        <v>3536</v>
      </c>
      <c r="H10" s="58" t="s">
        <v>5344</v>
      </c>
      <c r="K10" s="58" t="s">
        <v>5689</v>
      </c>
    </row>
    <row r="11" spans="1:16" ht="30" x14ac:dyDescent="0.25">
      <c r="A11" s="58" t="s">
        <v>2923</v>
      </c>
      <c r="B11" s="58" t="s">
        <v>2939</v>
      </c>
      <c r="C11" s="58" t="s">
        <v>2923</v>
      </c>
      <c r="D11" s="58" t="s">
        <v>3177</v>
      </c>
      <c r="E11" s="58" t="s">
        <v>3226</v>
      </c>
      <c r="F11" s="58" t="s">
        <v>3258</v>
      </c>
      <c r="G11" s="58" t="s">
        <v>3537</v>
      </c>
      <c r="H11" s="58" t="s">
        <v>5345</v>
      </c>
    </row>
    <row r="12" spans="1:16" ht="30" x14ac:dyDescent="0.25">
      <c r="A12" s="58" t="s">
        <v>2923</v>
      </c>
      <c r="B12" s="58" t="s">
        <v>2940</v>
      </c>
      <c r="C12" s="58" t="s">
        <v>2923</v>
      </c>
      <c r="D12" s="58" t="s">
        <v>3178</v>
      </c>
      <c r="E12" s="58" t="s">
        <v>3217</v>
      </c>
      <c r="F12" s="58" t="s">
        <v>3259</v>
      </c>
      <c r="G12" s="58" t="s">
        <v>3538</v>
      </c>
      <c r="H12" s="58" t="s">
        <v>5346</v>
      </c>
      <c r="K12"/>
    </row>
    <row r="13" spans="1:16" ht="30" x14ac:dyDescent="0.25">
      <c r="A13" s="58" t="s">
        <v>2923</v>
      </c>
      <c r="B13" s="58" t="s">
        <v>2941</v>
      </c>
      <c r="C13" s="58" t="s">
        <v>2923</v>
      </c>
      <c r="D13" s="58" t="s">
        <v>3179</v>
      </c>
      <c r="E13" s="58" t="s">
        <v>3217</v>
      </c>
      <c r="F13" s="58" t="s">
        <v>3260</v>
      </c>
      <c r="G13" s="58" t="s">
        <v>3539</v>
      </c>
      <c r="H13" s="58" t="s">
        <v>5347</v>
      </c>
      <c r="K13"/>
    </row>
    <row r="14" spans="1:16" ht="30" x14ac:dyDescent="0.25">
      <c r="A14" s="58" t="s">
        <v>2923</v>
      </c>
      <c r="B14" s="58" t="s">
        <v>2942</v>
      </c>
      <c r="C14" s="58" t="s">
        <v>2923</v>
      </c>
      <c r="D14" s="58" t="s">
        <v>3180</v>
      </c>
      <c r="E14" s="58" t="s">
        <v>3227</v>
      </c>
      <c r="F14" s="58" t="s">
        <v>3261</v>
      </c>
      <c r="G14" s="58" t="s">
        <v>3540</v>
      </c>
      <c r="H14" s="58" t="s">
        <v>5348</v>
      </c>
      <c r="K14"/>
    </row>
    <row r="15" spans="1:16" ht="60" x14ac:dyDescent="0.25">
      <c r="A15" s="58" t="s">
        <v>2923</v>
      </c>
      <c r="B15" s="58" t="s">
        <v>2943</v>
      </c>
      <c r="C15" s="58" t="s">
        <v>2923</v>
      </c>
      <c r="D15" s="58" t="s">
        <v>3181</v>
      </c>
      <c r="E15" s="58" t="s">
        <v>3228</v>
      </c>
      <c r="F15" s="58" t="s">
        <v>3262</v>
      </c>
      <c r="G15" s="58" t="s">
        <v>3541</v>
      </c>
      <c r="H15" s="58" t="s">
        <v>5349</v>
      </c>
      <c r="K15"/>
    </row>
    <row r="16" spans="1:16" ht="60" x14ac:dyDescent="0.25">
      <c r="A16" s="58" t="s">
        <v>2923</v>
      </c>
      <c r="B16" s="58" t="s">
        <v>2944</v>
      </c>
      <c r="C16" s="58" t="s">
        <v>2923</v>
      </c>
      <c r="D16" s="58" t="s">
        <v>3182</v>
      </c>
      <c r="E16" s="58" t="s">
        <v>3229</v>
      </c>
      <c r="F16" s="58" t="s">
        <v>3263</v>
      </c>
      <c r="G16" s="58" t="s">
        <v>3542</v>
      </c>
      <c r="H16" s="58" t="s">
        <v>5350</v>
      </c>
      <c r="K16"/>
    </row>
    <row r="17" spans="1:11" ht="45" x14ac:dyDescent="0.25">
      <c r="A17" s="58" t="s">
        <v>2923</v>
      </c>
      <c r="B17" s="58" t="s">
        <v>2945</v>
      </c>
      <c r="C17" s="58" t="s">
        <v>2923</v>
      </c>
      <c r="D17" s="58" t="s">
        <v>3183</v>
      </c>
      <c r="E17" s="58" t="s">
        <v>3230</v>
      </c>
      <c r="F17" s="58" t="s">
        <v>3264</v>
      </c>
      <c r="G17" s="58" t="s">
        <v>3543</v>
      </c>
      <c r="H17" s="58" t="s">
        <v>5351</v>
      </c>
      <c r="K17"/>
    </row>
    <row r="18" spans="1:11" ht="30" x14ac:dyDescent="0.25">
      <c r="A18" s="58" t="s">
        <v>2923</v>
      </c>
      <c r="B18" s="58" t="s">
        <v>2946</v>
      </c>
      <c r="C18" s="58" t="s">
        <v>2923</v>
      </c>
      <c r="D18" s="58" t="s">
        <v>3184</v>
      </c>
      <c r="E18" s="58" t="s">
        <v>3231</v>
      </c>
      <c r="F18" s="58" t="s">
        <v>3265</v>
      </c>
      <c r="G18" s="58" t="s">
        <v>3544</v>
      </c>
      <c r="H18" s="58" t="s">
        <v>5352</v>
      </c>
      <c r="K18"/>
    </row>
    <row r="19" spans="1:11" ht="30" x14ac:dyDescent="0.25">
      <c r="A19" s="58" t="s">
        <v>2923</v>
      </c>
      <c r="B19" s="58" t="s">
        <v>2947</v>
      </c>
      <c r="C19" s="58" t="s">
        <v>2923</v>
      </c>
      <c r="D19" s="58" t="s">
        <v>3185</v>
      </c>
      <c r="E19" s="58" t="s">
        <v>3232</v>
      </c>
      <c r="F19" s="58" t="s">
        <v>3266</v>
      </c>
      <c r="G19" s="58" t="s">
        <v>3545</v>
      </c>
      <c r="H19" s="58" t="s">
        <v>5353</v>
      </c>
      <c r="K19"/>
    </row>
    <row r="20" spans="1:11" ht="30" x14ac:dyDescent="0.25">
      <c r="A20" s="58" t="s">
        <v>2923</v>
      </c>
      <c r="B20" s="58" t="s">
        <v>2948</v>
      </c>
      <c r="C20" s="58" t="s">
        <v>2923</v>
      </c>
      <c r="D20" s="58" t="s">
        <v>3186</v>
      </c>
      <c r="E20" s="58" t="s">
        <v>3233</v>
      </c>
      <c r="F20" s="58" t="s">
        <v>3267</v>
      </c>
      <c r="G20" s="58" t="s">
        <v>3546</v>
      </c>
      <c r="H20" s="58" t="s">
        <v>5354</v>
      </c>
      <c r="K20"/>
    </row>
    <row r="21" spans="1:11" ht="30" x14ac:dyDescent="0.25">
      <c r="A21" s="58" t="s">
        <v>2923</v>
      </c>
      <c r="B21" s="58" t="s">
        <v>2949</v>
      </c>
      <c r="C21" s="58" t="s">
        <v>2923</v>
      </c>
      <c r="D21" s="58" t="s">
        <v>3187</v>
      </c>
      <c r="E21" s="58" t="s">
        <v>3234</v>
      </c>
      <c r="F21" s="58" t="s">
        <v>3268</v>
      </c>
      <c r="G21" s="58" t="s">
        <v>3547</v>
      </c>
      <c r="H21" s="58" t="s">
        <v>5355</v>
      </c>
      <c r="K21"/>
    </row>
    <row r="22" spans="1:11" ht="30" x14ac:dyDescent="0.25">
      <c r="A22" s="58" t="s">
        <v>2923</v>
      </c>
      <c r="B22" s="58" t="s">
        <v>2950</v>
      </c>
      <c r="C22" s="58" t="s">
        <v>2923</v>
      </c>
      <c r="D22" s="58" t="s">
        <v>3188</v>
      </c>
      <c r="E22" s="58" t="s">
        <v>3235</v>
      </c>
      <c r="F22" s="58" t="s">
        <v>3269</v>
      </c>
      <c r="G22" s="58" t="s">
        <v>3548</v>
      </c>
      <c r="H22" s="58" t="s">
        <v>5356</v>
      </c>
      <c r="K22"/>
    </row>
    <row r="23" spans="1:11" ht="45" x14ac:dyDescent="0.25">
      <c r="A23" s="58" t="s">
        <v>2923</v>
      </c>
      <c r="B23" s="58" t="s">
        <v>2951</v>
      </c>
      <c r="C23" s="58" t="s">
        <v>2923</v>
      </c>
      <c r="D23" s="58" t="s">
        <v>3189</v>
      </c>
      <c r="E23" s="58" t="s">
        <v>3236</v>
      </c>
      <c r="F23" s="58" t="s">
        <v>3270</v>
      </c>
      <c r="G23" s="58" t="s">
        <v>3549</v>
      </c>
      <c r="H23" s="58" t="s">
        <v>5357</v>
      </c>
      <c r="K23"/>
    </row>
    <row r="24" spans="1:11" ht="45" x14ac:dyDescent="0.25">
      <c r="A24" s="58" t="s">
        <v>2923</v>
      </c>
      <c r="B24" s="58" t="s">
        <v>2952</v>
      </c>
      <c r="C24" s="58" t="s">
        <v>2923</v>
      </c>
      <c r="D24" s="58" t="s">
        <v>3190</v>
      </c>
      <c r="E24" s="58" t="s">
        <v>3237</v>
      </c>
      <c r="F24" s="58" t="s">
        <v>3271</v>
      </c>
      <c r="G24" s="58" t="s">
        <v>3550</v>
      </c>
      <c r="H24" s="58" t="s">
        <v>5358</v>
      </c>
      <c r="K24"/>
    </row>
    <row r="25" spans="1:11" ht="45" x14ac:dyDescent="0.25">
      <c r="A25" s="58" t="s">
        <v>2923</v>
      </c>
      <c r="B25" s="58" t="s">
        <v>2953</v>
      </c>
      <c r="C25" s="58" t="s">
        <v>2923</v>
      </c>
      <c r="D25" s="58" t="s">
        <v>3191</v>
      </c>
      <c r="E25" s="58" t="s">
        <v>3238</v>
      </c>
      <c r="F25" s="58" t="s">
        <v>3272</v>
      </c>
      <c r="G25" s="58" t="s">
        <v>3551</v>
      </c>
      <c r="H25" s="58" t="s">
        <v>5359</v>
      </c>
      <c r="K25"/>
    </row>
    <row r="26" spans="1:11" ht="60" x14ac:dyDescent="0.25">
      <c r="A26" s="58" t="s">
        <v>2923</v>
      </c>
      <c r="B26" s="58" t="s">
        <v>2954</v>
      </c>
      <c r="C26" s="58" t="s">
        <v>2923</v>
      </c>
      <c r="D26" s="58" t="s">
        <v>3192</v>
      </c>
      <c r="E26" s="58" t="s">
        <v>3239</v>
      </c>
      <c r="F26" s="58" t="s">
        <v>3273</v>
      </c>
      <c r="G26" s="58" t="s">
        <v>3552</v>
      </c>
      <c r="H26" s="58" t="s">
        <v>5360</v>
      </c>
      <c r="K26"/>
    </row>
    <row r="27" spans="1:11" ht="45" x14ac:dyDescent="0.25">
      <c r="A27" s="58" t="s">
        <v>2923</v>
      </c>
      <c r="B27" s="58" t="s">
        <v>2955</v>
      </c>
      <c r="C27" s="58" t="s">
        <v>2923</v>
      </c>
      <c r="D27" s="58" t="s">
        <v>3193</v>
      </c>
      <c r="E27" s="58" t="s">
        <v>3240</v>
      </c>
      <c r="F27" s="58" t="s">
        <v>3274</v>
      </c>
      <c r="G27" s="58" t="s">
        <v>3553</v>
      </c>
      <c r="H27" s="58" t="s">
        <v>5361</v>
      </c>
      <c r="K27"/>
    </row>
    <row r="28" spans="1:11" ht="30" x14ac:dyDescent="0.25">
      <c r="A28" s="58" t="s">
        <v>2923</v>
      </c>
      <c r="B28" s="58" t="s">
        <v>2956</v>
      </c>
      <c r="C28" s="58" t="s">
        <v>2923</v>
      </c>
      <c r="D28" s="58" t="s">
        <v>3194</v>
      </c>
      <c r="E28" s="58" t="s">
        <v>3241</v>
      </c>
      <c r="F28" s="58" t="s">
        <v>3275</v>
      </c>
      <c r="G28" s="58" t="s">
        <v>3554</v>
      </c>
      <c r="H28" s="58" t="s">
        <v>5362</v>
      </c>
      <c r="K28"/>
    </row>
    <row r="29" spans="1:11" ht="30" x14ac:dyDescent="0.25">
      <c r="A29" s="58" t="s">
        <v>2923</v>
      </c>
      <c r="B29" s="58" t="s">
        <v>2957</v>
      </c>
      <c r="C29" s="58" t="s">
        <v>2923</v>
      </c>
      <c r="D29" s="58" t="s">
        <v>3195</v>
      </c>
      <c r="E29" s="58" t="s">
        <v>3242</v>
      </c>
      <c r="F29" s="58" t="s">
        <v>3276</v>
      </c>
      <c r="G29" s="58" t="s">
        <v>3555</v>
      </c>
      <c r="H29" s="58" t="s">
        <v>5363</v>
      </c>
      <c r="K29"/>
    </row>
    <row r="30" spans="1:11" ht="30" x14ac:dyDescent="0.25">
      <c r="A30" s="58" t="s">
        <v>2923</v>
      </c>
      <c r="B30" s="58" t="s">
        <v>2958</v>
      </c>
      <c r="C30" s="58" t="s">
        <v>2923</v>
      </c>
      <c r="D30" s="58" t="s">
        <v>3196</v>
      </c>
      <c r="E30" s="58" t="s">
        <v>3243</v>
      </c>
      <c r="F30" s="58" t="s">
        <v>3277</v>
      </c>
      <c r="G30" s="58" t="s">
        <v>3556</v>
      </c>
      <c r="H30" s="58" t="s">
        <v>5364</v>
      </c>
      <c r="K30"/>
    </row>
    <row r="31" spans="1:11" ht="30" x14ac:dyDescent="0.25">
      <c r="A31" s="58" t="s">
        <v>2923</v>
      </c>
      <c r="B31" s="58" t="s">
        <v>2959</v>
      </c>
      <c r="C31" s="58" t="s">
        <v>2923</v>
      </c>
      <c r="D31" s="58" t="s">
        <v>3197</v>
      </c>
      <c r="E31" s="58" t="s">
        <v>3244</v>
      </c>
      <c r="F31" s="58" t="s">
        <v>3278</v>
      </c>
      <c r="G31" s="58" t="s">
        <v>3557</v>
      </c>
      <c r="H31" s="58" t="s">
        <v>5365</v>
      </c>
      <c r="K31"/>
    </row>
    <row r="32" spans="1:11" ht="30" x14ac:dyDescent="0.25">
      <c r="A32" s="58" t="s">
        <v>2923</v>
      </c>
      <c r="B32" s="58" t="s">
        <v>2960</v>
      </c>
      <c r="C32" s="58" t="s">
        <v>2923</v>
      </c>
      <c r="D32" s="58" t="s">
        <v>3198</v>
      </c>
      <c r="E32" s="58" t="s">
        <v>3245</v>
      </c>
      <c r="F32" s="58" t="s">
        <v>3279</v>
      </c>
      <c r="G32" s="58" t="s">
        <v>3558</v>
      </c>
      <c r="H32" s="58" t="s">
        <v>5366</v>
      </c>
      <c r="K32"/>
    </row>
    <row r="33" spans="1:11" ht="30" x14ac:dyDescent="0.25">
      <c r="A33" s="58" t="s">
        <v>2923</v>
      </c>
      <c r="B33" s="58" t="s">
        <v>2961</v>
      </c>
      <c r="C33" s="58" t="s">
        <v>2923</v>
      </c>
      <c r="D33" s="58" t="s">
        <v>3199</v>
      </c>
      <c r="E33" s="58" t="s">
        <v>3246</v>
      </c>
      <c r="F33" s="58" t="s">
        <v>3280</v>
      </c>
      <c r="G33" s="58" t="s">
        <v>3559</v>
      </c>
      <c r="H33" s="58" t="s">
        <v>5367</v>
      </c>
      <c r="K33"/>
    </row>
    <row r="34" spans="1:11" ht="30" x14ac:dyDescent="0.25">
      <c r="A34" s="58" t="s">
        <v>2923</v>
      </c>
      <c r="B34" s="58" t="s">
        <v>2962</v>
      </c>
      <c r="C34" s="58" t="s">
        <v>2923</v>
      </c>
      <c r="D34" s="58" t="s">
        <v>3200</v>
      </c>
      <c r="E34" s="58" t="s">
        <v>3247</v>
      </c>
      <c r="F34" s="58" t="s">
        <v>3281</v>
      </c>
      <c r="G34" s="58" t="s">
        <v>3560</v>
      </c>
      <c r="H34" s="58" t="s">
        <v>5368</v>
      </c>
      <c r="K34"/>
    </row>
    <row r="35" spans="1:11" ht="30" x14ac:dyDescent="0.25">
      <c r="A35" s="58" t="s">
        <v>2923</v>
      </c>
      <c r="B35" s="58" t="s">
        <v>2963</v>
      </c>
      <c r="C35" s="58" t="s">
        <v>2923</v>
      </c>
      <c r="D35" s="58" t="s">
        <v>3201</v>
      </c>
      <c r="E35" s="58" t="s">
        <v>3248</v>
      </c>
      <c r="F35" s="58" t="s">
        <v>3282</v>
      </c>
      <c r="G35" s="58" t="s">
        <v>3561</v>
      </c>
      <c r="H35" s="58" t="s">
        <v>5369</v>
      </c>
      <c r="K35"/>
    </row>
    <row r="36" spans="1:11" ht="30" x14ac:dyDescent="0.25">
      <c r="A36" s="58" t="s">
        <v>2923</v>
      </c>
      <c r="B36" s="58" t="s">
        <v>2964</v>
      </c>
      <c r="C36" s="58" t="s">
        <v>2923</v>
      </c>
      <c r="D36" s="58" t="s">
        <v>3202</v>
      </c>
      <c r="E36" s="58" t="s">
        <v>2923</v>
      </c>
      <c r="F36" s="58" t="s">
        <v>3283</v>
      </c>
      <c r="G36" s="58" t="s">
        <v>3562</v>
      </c>
      <c r="H36" s="58" t="s">
        <v>5370</v>
      </c>
      <c r="K36"/>
    </row>
    <row r="37" spans="1:11" ht="30" x14ac:dyDescent="0.25">
      <c r="A37" s="58" t="s">
        <v>2923</v>
      </c>
      <c r="B37" s="58" t="s">
        <v>2965</v>
      </c>
      <c r="C37" s="58" t="s">
        <v>2923</v>
      </c>
      <c r="D37" s="58" t="s">
        <v>3203</v>
      </c>
      <c r="E37" s="58" t="s">
        <v>2923</v>
      </c>
      <c r="F37" s="58" t="s">
        <v>3284</v>
      </c>
      <c r="G37" s="58" t="s">
        <v>3563</v>
      </c>
      <c r="H37" s="58" t="s">
        <v>5371</v>
      </c>
      <c r="K37"/>
    </row>
    <row r="38" spans="1:11" ht="30" x14ac:dyDescent="0.25">
      <c r="A38" s="58" t="s">
        <v>2923</v>
      </c>
      <c r="B38" s="58" t="s">
        <v>2966</v>
      </c>
      <c r="C38" s="58" t="s">
        <v>2923</v>
      </c>
      <c r="D38" s="58" t="s">
        <v>3204</v>
      </c>
      <c r="E38" s="58" t="s">
        <v>2923</v>
      </c>
      <c r="F38" s="58" t="s">
        <v>3285</v>
      </c>
      <c r="G38" s="58" t="s">
        <v>3564</v>
      </c>
      <c r="H38" s="58" t="s">
        <v>5372</v>
      </c>
      <c r="K38"/>
    </row>
    <row r="39" spans="1:11" ht="30" x14ac:dyDescent="0.25">
      <c r="A39" s="58" t="s">
        <v>2923</v>
      </c>
      <c r="B39" s="58" t="s">
        <v>2967</v>
      </c>
      <c r="C39" s="58" t="s">
        <v>2923</v>
      </c>
      <c r="D39" s="58" t="s">
        <v>3205</v>
      </c>
      <c r="E39" s="58" t="s">
        <v>2923</v>
      </c>
      <c r="F39" s="58" t="s">
        <v>3286</v>
      </c>
      <c r="G39" s="58" t="s">
        <v>3565</v>
      </c>
      <c r="H39" s="58" t="s">
        <v>5373</v>
      </c>
      <c r="K39"/>
    </row>
    <row r="40" spans="1:11" ht="30" x14ac:dyDescent="0.25">
      <c r="A40" s="58" t="s">
        <v>2923</v>
      </c>
      <c r="B40" s="58" t="s">
        <v>2968</v>
      </c>
      <c r="C40" s="58" t="s">
        <v>2923</v>
      </c>
      <c r="D40" s="58" t="s">
        <v>3206</v>
      </c>
      <c r="E40" s="58" t="s">
        <v>2923</v>
      </c>
      <c r="F40" s="58" t="s">
        <v>3287</v>
      </c>
      <c r="G40" s="58" t="s">
        <v>3566</v>
      </c>
      <c r="H40" s="58" t="s">
        <v>5374</v>
      </c>
      <c r="K40"/>
    </row>
    <row r="41" spans="1:11" ht="45" x14ac:dyDescent="0.25">
      <c r="A41" s="58" t="s">
        <v>2923</v>
      </c>
      <c r="B41" s="58" t="s">
        <v>2969</v>
      </c>
      <c r="C41" s="58" t="s">
        <v>2923</v>
      </c>
      <c r="D41" s="58" t="s">
        <v>3207</v>
      </c>
      <c r="E41" s="58" t="s">
        <v>2923</v>
      </c>
      <c r="F41" s="58" t="s">
        <v>3288</v>
      </c>
      <c r="G41" s="58" t="s">
        <v>3567</v>
      </c>
      <c r="H41" s="58" t="s">
        <v>5375</v>
      </c>
      <c r="K41"/>
    </row>
    <row r="42" spans="1:11" ht="75" x14ac:dyDescent="0.25">
      <c r="A42" s="58" t="s">
        <v>2923</v>
      </c>
      <c r="B42" s="58" t="s">
        <v>2970</v>
      </c>
      <c r="C42" s="58" t="s">
        <v>2923</v>
      </c>
      <c r="D42" s="58" t="s">
        <v>3208</v>
      </c>
      <c r="E42" s="58" t="s">
        <v>2923</v>
      </c>
      <c r="F42" s="58" t="s">
        <v>3289</v>
      </c>
      <c r="G42" s="58" t="s">
        <v>3568</v>
      </c>
      <c r="H42" s="58" t="s">
        <v>5376</v>
      </c>
      <c r="K42"/>
    </row>
    <row r="43" spans="1:11" ht="45" x14ac:dyDescent="0.25">
      <c r="A43" s="58" t="s">
        <v>2923</v>
      </c>
      <c r="B43" s="58" t="s">
        <v>2971</v>
      </c>
      <c r="C43" s="58" t="s">
        <v>2923</v>
      </c>
      <c r="D43" s="58" t="s">
        <v>3209</v>
      </c>
      <c r="E43" s="58" t="s">
        <v>2923</v>
      </c>
      <c r="F43" s="58" t="s">
        <v>3290</v>
      </c>
      <c r="G43" s="58" t="s">
        <v>3569</v>
      </c>
      <c r="H43" s="58" t="s">
        <v>5377</v>
      </c>
      <c r="K43"/>
    </row>
    <row r="44" spans="1:11" ht="45" x14ac:dyDescent="0.25">
      <c r="A44" s="58" t="s">
        <v>2923</v>
      </c>
      <c r="B44" s="58" t="s">
        <v>2972</v>
      </c>
      <c r="C44" s="58" t="s">
        <v>2923</v>
      </c>
      <c r="D44" s="58" t="s">
        <v>3210</v>
      </c>
      <c r="E44" s="58" t="s">
        <v>2923</v>
      </c>
      <c r="F44" s="58" t="s">
        <v>3291</v>
      </c>
      <c r="G44" s="58" t="s">
        <v>3570</v>
      </c>
      <c r="H44" s="58" t="s">
        <v>5378</v>
      </c>
      <c r="K44"/>
    </row>
    <row r="45" spans="1:11" ht="60" x14ac:dyDescent="0.25">
      <c r="A45" s="58" t="s">
        <v>2923</v>
      </c>
      <c r="B45" s="58" t="s">
        <v>2973</v>
      </c>
      <c r="C45" s="58" t="s">
        <v>2923</v>
      </c>
      <c r="D45" s="58" t="s">
        <v>3211</v>
      </c>
      <c r="E45" s="58" t="s">
        <v>2923</v>
      </c>
      <c r="F45" s="58" t="s">
        <v>3292</v>
      </c>
      <c r="G45" s="58" t="s">
        <v>3571</v>
      </c>
      <c r="H45" s="58" t="s">
        <v>5379</v>
      </c>
      <c r="K45"/>
    </row>
    <row r="46" spans="1:11" ht="45" x14ac:dyDescent="0.25">
      <c r="A46" s="58" t="s">
        <v>2923</v>
      </c>
      <c r="B46" s="58" t="s">
        <v>2974</v>
      </c>
      <c r="C46" s="58" t="s">
        <v>2923</v>
      </c>
      <c r="D46" s="58" t="s">
        <v>3212</v>
      </c>
      <c r="E46" s="58" t="s">
        <v>2923</v>
      </c>
      <c r="F46" s="58" t="s">
        <v>3293</v>
      </c>
      <c r="G46" s="58" t="s">
        <v>3572</v>
      </c>
      <c r="H46" s="58" t="s">
        <v>5380</v>
      </c>
      <c r="K46"/>
    </row>
    <row r="47" spans="1:11" ht="45" x14ac:dyDescent="0.25">
      <c r="A47" s="58" t="s">
        <v>2923</v>
      </c>
      <c r="B47" s="58" t="s">
        <v>2975</v>
      </c>
      <c r="C47" s="58" t="s">
        <v>2923</v>
      </c>
      <c r="D47" s="58" t="s">
        <v>3213</v>
      </c>
      <c r="E47" s="58" t="s">
        <v>2923</v>
      </c>
      <c r="F47" s="58" t="s">
        <v>3294</v>
      </c>
      <c r="G47" s="58" t="s">
        <v>3573</v>
      </c>
      <c r="H47" s="58" t="s">
        <v>5381</v>
      </c>
      <c r="K47"/>
    </row>
    <row r="48" spans="1:11" ht="45" x14ac:dyDescent="0.25">
      <c r="A48" s="58" t="s">
        <v>2923</v>
      </c>
      <c r="B48" s="58" t="s">
        <v>2976</v>
      </c>
      <c r="C48" s="58" t="s">
        <v>2923</v>
      </c>
      <c r="D48" s="58" t="s">
        <v>3214</v>
      </c>
      <c r="E48" s="58" t="s">
        <v>2923</v>
      </c>
      <c r="F48" s="58" t="s">
        <v>3295</v>
      </c>
      <c r="G48" s="58" t="s">
        <v>3574</v>
      </c>
      <c r="H48" s="58" t="s">
        <v>5382</v>
      </c>
      <c r="K48"/>
    </row>
    <row r="49" spans="1:11" ht="45" x14ac:dyDescent="0.25">
      <c r="A49" s="58" t="s">
        <v>2923</v>
      </c>
      <c r="B49" s="58" t="s">
        <v>2977</v>
      </c>
      <c r="C49" s="58" t="s">
        <v>2923</v>
      </c>
      <c r="D49" s="58" t="s">
        <v>3215</v>
      </c>
      <c r="E49" s="58" t="s">
        <v>2923</v>
      </c>
      <c r="F49" s="58" t="s">
        <v>3296</v>
      </c>
      <c r="G49" s="58" t="s">
        <v>3575</v>
      </c>
      <c r="H49" s="58" t="s">
        <v>5383</v>
      </c>
      <c r="K49"/>
    </row>
    <row r="50" spans="1:11" ht="30" x14ac:dyDescent="0.25">
      <c r="A50" s="58" t="s">
        <v>2923</v>
      </c>
      <c r="B50" s="58" t="s">
        <v>2978</v>
      </c>
      <c r="C50" s="58" t="s">
        <v>2923</v>
      </c>
      <c r="D50" s="58" t="s">
        <v>3216</v>
      </c>
      <c r="E50" s="58" t="s">
        <v>2923</v>
      </c>
      <c r="F50" s="58" t="s">
        <v>3297</v>
      </c>
      <c r="G50" s="58" t="s">
        <v>3576</v>
      </c>
      <c r="H50" s="58" t="s">
        <v>5384</v>
      </c>
      <c r="K50"/>
    </row>
    <row r="51" spans="1:11" ht="30" x14ac:dyDescent="0.25">
      <c r="A51" s="58" t="s">
        <v>2923</v>
      </c>
      <c r="B51" s="58" t="s">
        <v>2979</v>
      </c>
      <c r="C51" s="58" t="s">
        <v>2923</v>
      </c>
      <c r="D51" s="58" t="s">
        <v>2923</v>
      </c>
      <c r="E51" s="58" t="s">
        <v>2923</v>
      </c>
      <c r="F51" s="58" t="s">
        <v>3298</v>
      </c>
      <c r="G51" s="58" t="s">
        <v>3577</v>
      </c>
      <c r="H51" s="58" t="s">
        <v>5385</v>
      </c>
      <c r="K51"/>
    </row>
    <row r="52" spans="1:11" ht="30" x14ac:dyDescent="0.25">
      <c r="A52" s="58" t="s">
        <v>2923</v>
      </c>
      <c r="B52" s="58" t="s">
        <v>2980</v>
      </c>
      <c r="C52" s="58" t="s">
        <v>2923</v>
      </c>
      <c r="D52" s="58" t="s">
        <v>2923</v>
      </c>
      <c r="E52" s="58" t="s">
        <v>2923</v>
      </c>
      <c r="F52" s="58" t="s">
        <v>3299</v>
      </c>
      <c r="G52" s="58" t="s">
        <v>3578</v>
      </c>
      <c r="H52" s="58" t="s">
        <v>5386</v>
      </c>
      <c r="K52"/>
    </row>
    <row r="53" spans="1:11" ht="30" x14ac:dyDescent="0.25">
      <c r="A53" s="58" t="s">
        <v>2923</v>
      </c>
      <c r="B53" s="58" t="s">
        <v>2981</v>
      </c>
      <c r="C53" s="58" t="s">
        <v>2923</v>
      </c>
      <c r="D53" s="58" t="s">
        <v>2923</v>
      </c>
      <c r="E53" s="58" t="s">
        <v>2923</v>
      </c>
      <c r="F53" s="58" t="s">
        <v>3300</v>
      </c>
      <c r="G53" s="58" t="s">
        <v>3579</v>
      </c>
      <c r="H53" s="58" t="s">
        <v>5387</v>
      </c>
      <c r="K53"/>
    </row>
    <row r="54" spans="1:11" ht="30" x14ac:dyDescent="0.25">
      <c r="A54" s="58" t="s">
        <v>2923</v>
      </c>
      <c r="B54" s="58" t="s">
        <v>2982</v>
      </c>
      <c r="C54" s="58" t="s">
        <v>2923</v>
      </c>
      <c r="D54" s="58" t="s">
        <v>2923</v>
      </c>
      <c r="E54" s="58" t="s">
        <v>2923</v>
      </c>
      <c r="F54" s="58" t="s">
        <v>3301</v>
      </c>
      <c r="G54" s="58" t="s">
        <v>3580</v>
      </c>
      <c r="H54" s="58" t="s">
        <v>5388</v>
      </c>
      <c r="K54"/>
    </row>
    <row r="55" spans="1:11" ht="30" x14ac:dyDescent="0.25">
      <c r="A55" s="58" t="s">
        <v>2923</v>
      </c>
      <c r="B55" s="58" t="s">
        <v>2983</v>
      </c>
      <c r="C55" s="58" t="s">
        <v>2923</v>
      </c>
      <c r="D55" s="58" t="s">
        <v>2923</v>
      </c>
      <c r="E55" s="58" t="s">
        <v>2923</v>
      </c>
      <c r="F55" s="58" t="s">
        <v>3302</v>
      </c>
      <c r="G55" s="58" t="s">
        <v>3581</v>
      </c>
      <c r="H55" s="58" t="s">
        <v>5389</v>
      </c>
      <c r="K55"/>
    </row>
    <row r="56" spans="1:11" ht="30" x14ac:dyDescent="0.25">
      <c r="A56" s="58" t="s">
        <v>2923</v>
      </c>
      <c r="B56" s="58" t="s">
        <v>2984</v>
      </c>
      <c r="C56" s="58" t="s">
        <v>2923</v>
      </c>
      <c r="D56" s="58" t="s">
        <v>2923</v>
      </c>
      <c r="E56" s="58" t="s">
        <v>2923</v>
      </c>
      <c r="F56" s="58" t="s">
        <v>3303</v>
      </c>
      <c r="G56" s="58" t="s">
        <v>3582</v>
      </c>
      <c r="H56" s="58" t="s">
        <v>5390</v>
      </c>
      <c r="K56"/>
    </row>
    <row r="57" spans="1:11" ht="30" x14ac:dyDescent="0.25">
      <c r="A57" s="58" t="s">
        <v>2923</v>
      </c>
      <c r="B57" s="58" t="s">
        <v>2985</v>
      </c>
      <c r="C57" s="58" t="s">
        <v>2923</v>
      </c>
      <c r="D57" s="58" t="s">
        <v>2923</v>
      </c>
      <c r="E57" s="58" t="s">
        <v>2923</v>
      </c>
      <c r="F57" s="58" t="s">
        <v>3304</v>
      </c>
      <c r="G57" s="58" t="s">
        <v>3583</v>
      </c>
      <c r="H57" s="58" t="s">
        <v>5391</v>
      </c>
      <c r="K57"/>
    </row>
    <row r="58" spans="1:11" ht="30" x14ac:dyDescent="0.25">
      <c r="A58" s="58" t="s">
        <v>2923</v>
      </c>
      <c r="B58" s="58" t="s">
        <v>2986</v>
      </c>
      <c r="C58" s="58" t="s">
        <v>2923</v>
      </c>
      <c r="D58" s="58" t="s">
        <v>2923</v>
      </c>
      <c r="E58" s="58" t="s">
        <v>2923</v>
      </c>
      <c r="F58" s="58" t="s">
        <v>3305</v>
      </c>
      <c r="G58" s="58" t="s">
        <v>3584</v>
      </c>
      <c r="H58" s="58" t="s">
        <v>5392</v>
      </c>
      <c r="K58"/>
    </row>
    <row r="59" spans="1:11" ht="30" x14ac:dyDescent="0.25">
      <c r="A59" s="58" t="s">
        <v>2923</v>
      </c>
      <c r="B59" s="58" t="s">
        <v>2987</v>
      </c>
      <c r="C59" s="58" t="s">
        <v>2923</v>
      </c>
      <c r="D59" s="58" t="s">
        <v>2923</v>
      </c>
      <c r="E59" s="58" t="s">
        <v>2923</v>
      </c>
      <c r="F59" s="58" t="s">
        <v>3306</v>
      </c>
      <c r="G59" s="58" t="s">
        <v>3585</v>
      </c>
      <c r="H59" s="58" t="s">
        <v>5393</v>
      </c>
      <c r="K59"/>
    </row>
    <row r="60" spans="1:11" ht="30" x14ac:dyDescent="0.25">
      <c r="A60" s="58" t="s">
        <v>2923</v>
      </c>
      <c r="B60" s="58" t="s">
        <v>2988</v>
      </c>
      <c r="C60" s="58" t="s">
        <v>2923</v>
      </c>
      <c r="D60" s="58" t="s">
        <v>2923</v>
      </c>
      <c r="E60" s="58" t="s">
        <v>2923</v>
      </c>
      <c r="F60" s="58" t="s">
        <v>3307</v>
      </c>
      <c r="G60" s="58" t="s">
        <v>3586</v>
      </c>
      <c r="H60" s="58" t="s">
        <v>5394</v>
      </c>
      <c r="K60"/>
    </row>
    <row r="61" spans="1:11" ht="30" x14ac:dyDescent="0.25">
      <c r="A61" s="58" t="s">
        <v>2923</v>
      </c>
      <c r="B61" s="58" t="s">
        <v>2989</v>
      </c>
      <c r="C61" s="58" t="s">
        <v>2923</v>
      </c>
      <c r="D61" s="58" t="s">
        <v>2923</v>
      </c>
      <c r="E61" s="58" t="s">
        <v>2923</v>
      </c>
      <c r="F61" s="58" t="s">
        <v>3308</v>
      </c>
      <c r="G61" s="58" t="s">
        <v>3587</v>
      </c>
      <c r="H61" s="58" t="s">
        <v>5395</v>
      </c>
      <c r="K61"/>
    </row>
    <row r="62" spans="1:11" ht="30" x14ac:dyDescent="0.25">
      <c r="A62" s="58" t="s">
        <v>2923</v>
      </c>
      <c r="B62" s="58" t="s">
        <v>2990</v>
      </c>
      <c r="C62" s="58" t="s">
        <v>2923</v>
      </c>
      <c r="D62" s="58" t="s">
        <v>2923</v>
      </c>
      <c r="E62" s="58" t="s">
        <v>2923</v>
      </c>
      <c r="F62" s="58" t="s">
        <v>3309</v>
      </c>
      <c r="G62" s="58" t="s">
        <v>3588</v>
      </c>
      <c r="H62" s="58" t="s">
        <v>5396</v>
      </c>
      <c r="K62"/>
    </row>
    <row r="63" spans="1:11" ht="30" x14ac:dyDescent="0.25">
      <c r="A63" s="58" t="s">
        <v>2923</v>
      </c>
      <c r="B63" s="58" t="s">
        <v>2991</v>
      </c>
      <c r="C63" s="58" t="s">
        <v>2923</v>
      </c>
      <c r="D63" s="58" t="s">
        <v>2923</v>
      </c>
      <c r="E63" s="58" t="s">
        <v>2923</v>
      </c>
      <c r="F63" s="58" t="s">
        <v>3310</v>
      </c>
      <c r="G63" s="58" t="s">
        <v>3589</v>
      </c>
      <c r="H63" s="58" t="s">
        <v>5397</v>
      </c>
      <c r="K63"/>
    </row>
    <row r="64" spans="1:11" ht="30" x14ac:dyDescent="0.25">
      <c r="A64" s="58" t="s">
        <v>2923</v>
      </c>
      <c r="B64" s="58" t="s">
        <v>2992</v>
      </c>
      <c r="C64" s="58" t="s">
        <v>2923</v>
      </c>
      <c r="D64" s="58" t="s">
        <v>2923</v>
      </c>
      <c r="E64" s="58" t="s">
        <v>2923</v>
      </c>
      <c r="F64" s="58" t="s">
        <v>3311</v>
      </c>
      <c r="G64" s="58" t="s">
        <v>3590</v>
      </c>
      <c r="H64" s="58" t="s">
        <v>5398</v>
      </c>
      <c r="K64"/>
    </row>
    <row r="65" spans="1:11" ht="30" x14ac:dyDescent="0.25">
      <c r="A65" s="58" t="s">
        <v>2923</v>
      </c>
      <c r="B65" s="58" t="s">
        <v>2993</v>
      </c>
      <c r="C65" s="58" t="s">
        <v>2923</v>
      </c>
      <c r="D65" s="58" t="s">
        <v>2923</v>
      </c>
      <c r="E65" s="58" t="s">
        <v>2923</v>
      </c>
      <c r="F65" s="58" t="s">
        <v>3312</v>
      </c>
      <c r="G65" s="58" t="s">
        <v>3591</v>
      </c>
      <c r="H65" s="58" t="s">
        <v>5399</v>
      </c>
      <c r="K65"/>
    </row>
    <row r="66" spans="1:11" ht="30" x14ac:dyDescent="0.25">
      <c r="A66" s="58" t="s">
        <v>2923</v>
      </c>
      <c r="B66" s="58" t="s">
        <v>2994</v>
      </c>
      <c r="C66" s="58" t="s">
        <v>2923</v>
      </c>
      <c r="D66" s="58" t="s">
        <v>2923</v>
      </c>
      <c r="E66" s="58" t="s">
        <v>2923</v>
      </c>
      <c r="F66" s="58" t="s">
        <v>3313</v>
      </c>
      <c r="G66" s="58" t="s">
        <v>3592</v>
      </c>
      <c r="H66" s="58" t="s">
        <v>5400</v>
      </c>
      <c r="K66"/>
    </row>
    <row r="67" spans="1:11" ht="30" x14ac:dyDescent="0.25">
      <c r="A67" s="58" t="s">
        <v>2923</v>
      </c>
      <c r="B67" s="58" t="s">
        <v>2995</v>
      </c>
      <c r="C67" s="58" t="s">
        <v>2923</v>
      </c>
      <c r="D67" s="58" t="s">
        <v>2923</v>
      </c>
      <c r="E67" s="58" t="s">
        <v>2923</v>
      </c>
      <c r="F67" s="58" t="s">
        <v>3314</v>
      </c>
      <c r="G67" s="58" t="s">
        <v>3593</v>
      </c>
      <c r="H67" s="58" t="s">
        <v>5401</v>
      </c>
      <c r="K67"/>
    </row>
    <row r="68" spans="1:11" ht="30" x14ac:dyDescent="0.25">
      <c r="A68" s="58" t="s">
        <v>2923</v>
      </c>
      <c r="B68" s="58" t="s">
        <v>2996</v>
      </c>
      <c r="C68" s="58" t="s">
        <v>2923</v>
      </c>
      <c r="D68" s="58" t="s">
        <v>2923</v>
      </c>
      <c r="E68" s="58" t="s">
        <v>2923</v>
      </c>
      <c r="F68" s="58" t="s">
        <v>3315</v>
      </c>
      <c r="G68" s="58" t="s">
        <v>3594</v>
      </c>
      <c r="H68" s="58" t="s">
        <v>5402</v>
      </c>
      <c r="K68"/>
    </row>
    <row r="69" spans="1:11" ht="30" x14ac:dyDescent="0.25">
      <c r="A69" s="58" t="s">
        <v>2923</v>
      </c>
      <c r="B69" s="58" t="s">
        <v>2997</v>
      </c>
      <c r="C69" s="58" t="s">
        <v>2923</v>
      </c>
      <c r="D69" s="58" t="s">
        <v>2923</v>
      </c>
      <c r="E69" s="58" t="s">
        <v>2923</v>
      </c>
      <c r="F69" s="58" t="s">
        <v>3316</v>
      </c>
      <c r="G69" s="58" t="s">
        <v>3595</v>
      </c>
      <c r="H69" s="58" t="s">
        <v>5403</v>
      </c>
      <c r="K69"/>
    </row>
    <row r="70" spans="1:11" ht="30" x14ac:dyDescent="0.25">
      <c r="A70" s="58" t="s">
        <v>2923</v>
      </c>
      <c r="B70" s="58" t="s">
        <v>2998</v>
      </c>
      <c r="C70" s="58" t="s">
        <v>2923</v>
      </c>
      <c r="D70" s="58" t="s">
        <v>2923</v>
      </c>
      <c r="E70" s="58" t="s">
        <v>2923</v>
      </c>
      <c r="F70" s="58" t="s">
        <v>3317</v>
      </c>
      <c r="G70" s="58" t="s">
        <v>3596</v>
      </c>
      <c r="H70" s="58" t="s">
        <v>5404</v>
      </c>
      <c r="K70"/>
    </row>
    <row r="71" spans="1:11" ht="30" x14ac:dyDescent="0.25">
      <c r="A71" s="58" t="s">
        <v>2923</v>
      </c>
      <c r="B71" s="58" t="s">
        <v>2999</v>
      </c>
      <c r="C71" s="58" t="s">
        <v>2923</v>
      </c>
      <c r="D71" s="58" t="s">
        <v>2923</v>
      </c>
      <c r="E71" s="58" t="s">
        <v>2923</v>
      </c>
      <c r="F71" s="58" t="s">
        <v>3318</v>
      </c>
      <c r="G71" s="58" t="s">
        <v>3597</v>
      </c>
      <c r="H71" s="58" t="s">
        <v>5405</v>
      </c>
      <c r="K71"/>
    </row>
    <row r="72" spans="1:11" ht="45" x14ac:dyDescent="0.25">
      <c r="A72" s="58" t="s">
        <v>2923</v>
      </c>
      <c r="B72" s="58" t="s">
        <v>3000</v>
      </c>
      <c r="C72" s="58" t="s">
        <v>2923</v>
      </c>
      <c r="D72" s="58" t="s">
        <v>2923</v>
      </c>
      <c r="E72" s="58" t="s">
        <v>2923</v>
      </c>
      <c r="F72" s="58" t="s">
        <v>3319</v>
      </c>
      <c r="G72" s="58" t="s">
        <v>3598</v>
      </c>
      <c r="H72" s="58" t="s">
        <v>5406</v>
      </c>
      <c r="K72"/>
    </row>
    <row r="73" spans="1:11" ht="45" x14ac:dyDescent="0.25">
      <c r="A73" s="58" t="s">
        <v>2923</v>
      </c>
      <c r="B73" s="58" t="s">
        <v>3001</v>
      </c>
      <c r="C73" s="58" t="s">
        <v>2923</v>
      </c>
      <c r="D73" s="58" t="s">
        <v>2923</v>
      </c>
      <c r="E73" s="58" t="s">
        <v>2923</v>
      </c>
      <c r="F73" s="58" t="s">
        <v>3320</v>
      </c>
      <c r="G73" s="58" t="s">
        <v>3599</v>
      </c>
      <c r="H73" s="58" t="s">
        <v>5407</v>
      </c>
      <c r="K73"/>
    </row>
    <row r="74" spans="1:11" ht="45" x14ac:dyDescent="0.25">
      <c r="A74" s="58" t="s">
        <v>2923</v>
      </c>
      <c r="B74" s="58" t="s">
        <v>3002</v>
      </c>
      <c r="C74" s="58" t="s">
        <v>2923</v>
      </c>
      <c r="D74" s="58" t="s">
        <v>2923</v>
      </c>
      <c r="E74" s="58" t="s">
        <v>2923</v>
      </c>
      <c r="F74" s="58" t="s">
        <v>3321</v>
      </c>
      <c r="G74" s="58" t="s">
        <v>3600</v>
      </c>
      <c r="H74" s="58" t="s">
        <v>5408</v>
      </c>
      <c r="K74"/>
    </row>
    <row r="75" spans="1:11" ht="45" x14ac:dyDescent="0.25">
      <c r="A75" s="58" t="s">
        <v>2923</v>
      </c>
      <c r="B75" s="58" t="s">
        <v>3003</v>
      </c>
      <c r="C75" s="58" t="s">
        <v>2923</v>
      </c>
      <c r="D75" s="58" t="s">
        <v>2923</v>
      </c>
      <c r="E75" s="58" t="s">
        <v>2923</v>
      </c>
      <c r="F75" s="58" t="s">
        <v>3322</v>
      </c>
      <c r="G75" s="58" t="s">
        <v>3601</v>
      </c>
      <c r="H75" s="58" t="s">
        <v>5409</v>
      </c>
      <c r="K75"/>
    </row>
    <row r="76" spans="1:11" ht="45" x14ac:dyDescent="0.25">
      <c r="A76" s="58" t="s">
        <v>2923</v>
      </c>
      <c r="B76" s="58" t="s">
        <v>3004</v>
      </c>
      <c r="C76" s="58" t="s">
        <v>2923</v>
      </c>
      <c r="D76" s="58" t="s">
        <v>2923</v>
      </c>
      <c r="E76" s="58" t="s">
        <v>2923</v>
      </c>
      <c r="F76" s="58" t="s">
        <v>3323</v>
      </c>
      <c r="G76" s="58" t="s">
        <v>3602</v>
      </c>
      <c r="H76" s="58" t="s">
        <v>5410</v>
      </c>
      <c r="K76"/>
    </row>
    <row r="77" spans="1:11" ht="45" x14ac:dyDescent="0.25">
      <c r="A77" s="58" t="s">
        <v>2923</v>
      </c>
      <c r="B77" s="58" t="s">
        <v>3005</v>
      </c>
      <c r="C77" s="58" t="s">
        <v>2923</v>
      </c>
      <c r="D77" s="58" t="s">
        <v>2923</v>
      </c>
      <c r="E77" s="58" t="s">
        <v>2923</v>
      </c>
      <c r="F77" s="58" t="s">
        <v>3324</v>
      </c>
      <c r="G77" s="58" t="s">
        <v>3603</v>
      </c>
      <c r="H77" s="58" t="s">
        <v>5411</v>
      </c>
      <c r="K77"/>
    </row>
    <row r="78" spans="1:11" ht="45" x14ac:dyDescent="0.25">
      <c r="A78" s="58" t="s">
        <v>2923</v>
      </c>
      <c r="B78" s="58" t="s">
        <v>3006</v>
      </c>
      <c r="C78" s="58" t="s">
        <v>2923</v>
      </c>
      <c r="D78" s="58" t="s">
        <v>2923</v>
      </c>
      <c r="E78" s="58" t="s">
        <v>2923</v>
      </c>
      <c r="F78" s="58" t="s">
        <v>3325</v>
      </c>
      <c r="G78" s="58" t="s">
        <v>3604</v>
      </c>
      <c r="H78" s="58" t="s">
        <v>5412</v>
      </c>
      <c r="K78"/>
    </row>
    <row r="79" spans="1:11" ht="45" x14ac:dyDescent="0.25">
      <c r="A79" s="58" t="s">
        <v>2923</v>
      </c>
      <c r="B79" s="58" t="s">
        <v>3007</v>
      </c>
      <c r="C79" s="58" t="s">
        <v>2923</v>
      </c>
      <c r="D79" s="58" t="s">
        <v>2923</v>
      </c>
      <c r="E79" s="58" t="s">
        <v>2923</v>
      </c>
      <c r="F79" s="58" t="s">
        <v>3326</v>
      </c>
      <c r="G79" s="58" t="s">
        <v>3605</v>
      </c>
      <c r="H79" s="58" t="s">
        <v>5413</v>
      </c>
      <c r="K79"/>
    </row>
    <row r="80" spans="1:11" ht="45" x14ac:dyDescent="0.25">
      <c r="A80" s="58" t="s">
        <v>2923</v>
      </c>
      <c r="B80" s="58" t="s">
        <v>3008</v>
      </c>
      <c r="C80" s="58" t="s">
        <v>2923</v>
      </c>
      <c r="D80" s="58" t="s">
        <v>2923</v>
      </c>
      <c r="E80" s="58" t="s">
        <v>2923</v>
      </c>
      <c r="F80" s="58" t="s">
        <v>3327</v>
      </c>
      <c r="G80" s="58" t="s">
        <v>3606</v>
      </c>
      <c r="H80" s="58" t="s">
        <v>5414</v>
      </c>
      <c r="K80"/>
    </row>
    <row r="81" spans="1:11" ht="45" x14ac:dyDescent="0.25">
      <c r="A81" s="58" t="s">
        <v>2923</v>
      </c>
      <c r="B81" s="58" t="s">
        <v>3009</v>
      </c>
      <c r="C81" s="58" t="s">
        <v>2923</v>
      </c>
      <c r="D81" s="58" t="s">
        <v>2923</v>
      </c>
      <c r="E81" s="58" t="s">
        <v>2923</v>
      </c>
      <c r="F81" s="58" t="s">
        <v>3328</v>
      </c>
      <c r="G81" s="58" t="s">
        <v>3607</v>
      </c>
      <c r="H81" s="58" t="s">
        <v>5415</v>
      </c>
      <c r="K81"/>
    </row>
    <row r="82" spans="1:11" ht="45" x14ac:dyDescent="0.25">
      <c r="A82" s="58" t="s">
        <v>2923</v>
      </c>
      <c r="B82" s="58" t="s">
        <v>3010</v>
      </c>
      <c r="C82" s="58" t="s">
        <v>2923</v>
      </c>
      <c r="D82" s="58" t="s">
        <v>2923</v>
      </c>
      <c r="E82" s="58" t="s">
        <v>2923</v>
      </c>
      <c r="F82" s="58" t="s">
        <v>3329</v>
      </c>
      <c r="G82" s="58" t="s">
        <v>3608</v>
      </c>
      <c r="H82" s="58" t="s">
        <v>5416</v>
      </c>
      <c r="K82"/>
    </row>
    <row r="83" spans="1:11" ht="45" x14ac:dyDescent="0.25">
      <c r="A83" s="58" t="s">
        <v>2923</v>
      </c>
      <c r="B83" s="58" t="s">
        <v>3011</v>
      </c>
      <c r="C83" s="58" t="s">
        <v>2923</v>
      </c>
      <c r="D83" s="58" t="s">
        <v>2923</v>
      </c>
      <c r="E83" s="58" t="s">
        <v>2923</v>
      </c>
      <c r="F83" s="58" t="s">
        <v>3330</v>
      </c>
      <c r="G83" s="58" t="s">
        <v>3609</v>
      </c>
      <c r="H83" s="58" t="s">
        <v>5417</v>
      </c>
      <c r="K83"/>
    </row>
    <row r="84" spans="1:11" ht="45" x14ac:dyDescent="0.25">
      <c r="A84" s="58" t="s">
        <v>2923</v>
      </c>
      <c r="B84" s="58" t="s">
        <v>3012</v>
      </c>
      <c r="C84" s="58" t="s">
        <v>2923</v>
      </c>
      <c r="D84" s="58" t="s">
        <v>2923</v>
      </c>
      <c r="E84" s="58" t="s">
        <v>2923</v>
      </c>
      <c r="F84" s="58" t="s">
        <v>3331</v>
      </c>
      <c r="G84" s="58" t="s">
        <v>3610</v>
      </c>
      <c r="H84" s="58" t="s">
        <v>5418</v>
      </c>
      <c r="K84"/>
    </row>
    <row r="85" spans="1:11" ht="45" x14ac:dyDescent="0.25">
      <c r="A85" s="58" t="s">
        <v>2923</v>
      </c>
      <c r="B85" s="58" t="s">
        <v>3013</v>
      </c>
      <c r="C85" s="58" t="s">
        <v>2923</v>
      </c>
      <c r="D85" s="58" t="s">
        <v>2923</v>
      </c>
      <c r="E85" s="58" t="s">
        <v>2923</v>
      </c>
      <c r="F85" s="58" t="s">
        <v>3332</v>
      </c>
      <c r="G85" s="58" t="s">
        <v>3611</v>
      </c>
      <c r="H85" s="58" t="s">
        <v>5419</v>
      </c>
      <c r="K85"/>
    </row>
    <row r="86" spans="1:11" ht="30" x14ac:dyDescent="0.25">
      <c r="A86" s="58" t="s">
        <v>2923</v>
      </c>
      <c r="B86" s="58" t="s">
        <v>3014</v>
      </c>
      <c r="C86" s="58" t="s">
        <v>2923</v>
      </c>
      <c r="D86" s="58" t="s">
        <v>2923</v>
      </c>
      <c r="E86" s="58" t="s">
        <v>2923</v>
      </c>
      <c r="F86" s="58" t="s">
        <v>3333</v>
      </c>
      <c r="G86" s="58" t="s">
        <v>3612</v>
      </c>
      <c r="H86" s="58" t="s">
        <v>5420</v>
      </c>
      <c r="K86"/>
    </row>
    <row r="87" spans="1:11" ht="30" x14ac:dyDescent="0.25">
      <c r="A87" s="58" t="s">
        <v>2923</v>
      </c>
      <c r="B87" s="58" t="s">
        <v>3015</v>
      </c>
      <c r="C87" s="58" t="s">
        <v>2923</v>
      </c>
      <c r="D87" s="58" t="s">
        <v>2923</v>
      </c>
      <c r="E87" s="58" t="s">
        <v>2923</v>
      </c>
      <c r="F87" s="58" t="s">
        <v>3334</v>
      </c>
      <c r="G87" s="58" t="s">
        <v>3613</v>
      </c>
      <c r="H87" s="58" t="s">
        <v>5421</v>
      </c>
      <c r="K87"/>
    </row>
    <row r="88" spans="1:11" ht="30" x14ac:dyDescent="0.25">
      <c r="A88" s="58" t="s">
        <v>2923</v>
      </c>
      <c r="B88" s="58" t="s">
        <v>3016</v>
      </c>
      <c r="C88" s="58" t="s">
        <v>2923</v>
      </c>
      <c r="D88" s="58" t="s">
        <v>2923</v>
      </c>
      <c r="E88" s="58" t="s">
        <v>2923</v>
      </c>
      <c r="F88" s="58" t="s">
        <v>3335</v>
      </c>
      <c r="G88" s="58" t="s">
        <v>3614</v>
      </c>
      <c r="H88" s="58" t="s">
        <v>5422</v>
      </c>
      <c r="K88"/>
    </row>
    <row r="89" spans="1:11" ht="30" x14ac:dyDescent="0.25">
      <c r="A89" s="58" t="s">
        <v>2923</v>
      </c>
      <c r="B89" s="58" t="s">
        <v>3017</v>
      </c>
      <c r="C89" s="58" t="s">
        <v>2923</v>
      </c>
      <c r="D89" s="58" t="s">
        <v>2923</v>
      </c>
      <c r="E89" s="58" t="s">
        <v>2923</v>
      </c>
      <c r="F89" s="58" t="s">
        <v>3336</v>
      </c>
      <c r="G89" s="58" t="s">
        <v>3615</v>
      </c>
      <c r="H89" s="58" t="s">
        <v>5423</v>
      </c>
      <c r="K89"/>
    </row>
    <row r="90" spans="1:11" ht="30" x14ac:dyDescent="0.25">
      <c r="A90" s="58" t="s">
        <v>2923</v>
      </c>
      <c r="B90" s="58" t="s">
        <v>3018</v>
      </c>
      <c r="C90" s="58" t="s">
        <v>2923</v>
      </c>
      <c r="D90" s="58" t="s">
        <v>2923</v>
      </c>
      <c r="E90" s="58" t="s">
        <v>2923</v>
      </c>
      <c r="F90" s="58" t="s">
        <v>3337</v>
      </c>
      <c r="G90" s="58" t="s">
        <v>3616</v>
      </c>
      <c r="H90" s="58" t="s">
        <v>5424</v>
      </c>
      <c r="K90"/>
    </row>
    <row r="91" spans="1:11" ht="30" x14ac:dyDescent="0.25">
      <c r="A91" s="58" t="s">
        <v>2923</v>
      </c>
      <c r="B91" s="58" t="s">
        <v>3019</v>
      </c>
      <c r="C91" s="58" t="s">
        <v>2923</v>
      </c>
      <c r="D91" s="58" t="s">
        <v>2923</v>
      </c>
      <c r="E91" s="58" t="s">
        <v>2923</v>
      </c>
      <c r="F91" s="58" t="s">
        <v>3338</v>
      </c>
      <c r="G91" s="58" t="s">
        <v>3617</v>
      </c>
      <c r="H91" s="58" t="s">
        <v>5425</v>
      </c>
      <c r="K91"/>
    </row>
    <row r="92" spans="1:11" ht="30" x14ac:dyDescent="0.25">
      <c r="A92" s="58" t="s">
        <v>2923</v>
      </c>
      <c r="B92" s="58" t="s">
        <v>3020</v>
      </c>
      <c r="C92" s="58" t="s">
        <v>2923</v>
      </c>
      <c r="D92" s="58" t="s">
        <v>2923</v>
      </c>
      <c r="E92" s="58" t="s">
        <v>2923</v>
      </c>
      <c r="F92" s="58" t="s">
        <v>3339</v>
      </c>
      <c r="G92" s="58" t="s">
        <v>3618</v>
      </c>
      <c r="H92" s="58" t="s">
        <v>5426</v>
      </c>
      <c r="K92"/>
    </row>
    <row r="93" spans="1:11" ht="30" x14ac:dyDescent="0.25">
      <c r="A93" s="58" t="s">
        <v>2923</v>
      </c>
      <c r="B93" s="58" t="s">
        <v>3021</v>
      </c>
      <c r="C93" s="58" t="s">
        <v>2923</v>
      </c>
      <c r="D93" s="58" t="s">
        <v>2923</v>
      </c>
      <c r="E93" s="58" t="s">
        <v>2923</v>
      </c>
      <c r="F93" s="58" t="s">
        <v>3340</v>
      </c>
      <c r="G93" s="58" t="s">
        <v>3619</v>
      </c>
      <c r="H93" s="58" t="s">
        <v>5427</v>
      </c>
      <c r="K93"/>
    </row>
    <row r="94" spans="1:11" ht="45" x14ac:dyDescent="0.25">
      <c r="A94" s="58" t="s">
        <v>2923</v>
      </c>
      <c r="B94" s="58" t="s">
        <v>3022</v>
      </c>
      <c r="C94" s="58" t="s">
        <v>2923</v>
      </c>
      <c r="D94" s="58" t="s">
        <v>2923</v>
      </c>
      <c r="E94" s="58" t="s">
        <v>2923</v>
      </c>
      <c r="F94" s="58" t="s">
        <v>3341</v>
      </c>
      <c r="G94" s="58" t="s">
        <v>3620</v>
      </c>
      <c r="H94" s="58" t="s">
        <v>5428</v>
      </c>
      <c r="K94"/>
    </row>
    <row r="95" spans="1:11" ht="45" x14ac:dyDescent="0.25">
      <c r="A95" s="58" t="s">
        <v>2923</v>
      </c>
      <c r="B95" s="58" t="s">
        <v>3023</v>
      </c>
      <c r="C95" s="58" t="s">
        <v>2923</v>
      </c>
      <c r="D95" s="58" t="s">
        <v>2923</v>
      </c>
      <c r="E95" s="58" t="s">
        <v>2923</v>
      </c>
      <c r="F95" s="58" t="s">
        <v>3342</v>
      </c>
      <c r="G95" s="58" t="s">
        <v>3621</v>
      </c>
      <c r="H95" s="58" t="s">
        <v>5429</v>
      </c>
      <c r="K95"/>
    </row>
    <row r="96" spans="1:11" ht="30" x14ac:dyDescent="0.25">
      <c r="A96" s="58" t="s">
        <v>2923</v>
      </c>
      <c r="B96" s="58" t="s">
        <v>3024</v>
      </c>
      <c r="C96" s="58" t="s">
        <v>2923</v>
      </c>
      <c r="D96" s="58" t="s">
        <v>2923</v>
      </c>
      <c r="E96" s="58" t="s">
        <v>2923</v>
      </c>
      <c r="F96" s="58" t="s">
        <v>3343</v>
      </c>
      <c r="G96" s="58" t="s">
        <v>3622</v>
      </c>
      <c r="H96" s="58" t="s">
        <v>5430</v>
      </c>
      <c r="K96"/>
    </row>
    <row r="97" spans="1:11" ht="30" x14ac:dyDescent="0.25">
      <c r="A97" s="58" t="s">
        <v>2923</v>
      </c>
      <c r="B97" s="58" t="s">
        <v>3025</v>
      </c>
      <c r="C97" s="58" t="s">
        <v>2923</v>
      </c>
      <c r="D97" s="58" t="s">
        <v>2923</v>
      </c>
      <c r="E97" s="58" t="s">
        <v>2923</v>
      </c>
      <c r="F97" s="58" t="s">
        <v>3344</v>
      </c>
      <c r="G97" s="58" t="s">
        <v>3623</v>
      </c>
      <c r="H97" s="58" t="s">
        <v>5431</v>
      </c>
      <c r="K97"/>
    </row>
    <row r="98" spans="1:11" ht="45" x14ac:dyDescent="0.25">
      <c r="A98" s="58" t="s">
        <v>2923</v>
      </c>
      <c r="B98" s="58" t="s">
        <v>3026</v>
      </c>
      <c r="C98" s="58" t="s">
        <v>2923</v>
      </c>
      <c r="D98" s="58" t="s">
        <v>2923</v>
      </c>
      <c r="E98" s="58" t="s">
        <v>2923</v>
      </c>
      <c r="F98" s="58" t="s">
        <v>3345</v>
      </c>
      <c r="G98" s="58" t="s">
        <v>3624</v>
      </c>
      <c r="H98" s="58" t="s">
        <v>5432</v>
      </c>
      <c r="K98"/>
    </row>
    <row r="99" spans="1:11" ht="30" x14ac:dyDescent="0.25">
      <c r="A99" s="58" t="s">
        <v>2923</v>
      </c>
      <c r="B99" s="58" t="s">
        <v>3027</v>
      </c>
      <c r="C99" s="58" t="s">
        <v>2923</v>
      </c>
      <c r="D99" s="58" t="s">
        <v>2923</v>
      </c>
      <c r="E99" s="58" t="s">
        <v>2923</v>
      </c>
      <c r="F99" s="58" t="s">
        <v>3346</v>
      </c>
      <c r="G99" s="58" t="s">
        <v>3625</v>
      </c>
      <c r="H99" s="58" t="s">
        <v>5433</v>
      </c>
      <c r="K99"/>
    </row>
    <row r="100" spans="1:11" ht="30" x14ac:dyDescent="0.25">
      <c r="A100" s="58" t="s">
        <v>2923</v>
      </c>
      <c r="B100" s="58" t="s">
        <v>3028</v>
      </c>
      <c r="C100" s="58" t="s">
        <v>2923</v>
      </c>
      <c r="D100" s="58" t="s">
        <v>2923</v>
      </c>
      <c r="E100" s="58" t="s">
        <v>2923</v>
      </c>
      <c r="F100" s="58" t="s">
        <v>3347</v>
      </c>
      <c r="G100" s="58" t="s">
        <v>3626</v>
      </c>
      <c r="H100" s="58" t="s">
        <v>5434</v>
      </c>
      <c r="K100"/>
    </row>
    <row r="101" spans="1:11" ht="30" x14ac:dyDescent="0.25">
      <c r="A101" s="58" t="s">
        <v>2923</v>
      </c>
      <c r="B101" s="58" t="s">
        <v>3029</v>
      </c>
      <c r="C101" s="58" t="s">
        <v>2923</v>
      </c>
      <c r="D101" s="58" t="s">
        <v>2923</v>
      </c>
      <c r="E101" s="58" t="s">
        <v>2923</v>
      </c>
      <c r="F101" s="58" t="s">
        <v>3348</v>
      </c>
      <c r="G101" s="58" t="s">
        <v>3627</v>
      </c>
      <c r="H101" s="58" t="s">
        <v>5435</v>
      </c>
      <c r="K101"/>
    </row>
    <row r="102" spans="1:11" ht="30" x14ac:dyDescent="0.25">
      <c r="A102" s="58" t="s">
        <v>2923</v>
      </c>
      <c r="B102" s="58" t="s">
        <v>3030</v>
      </c>
      <c r="C102" s="58" t="s">
        <v>2923</v>
      </c>
      <c r="D102" s="58" t="s">
        <v>2923</v>
      </c>
      <c r="E102" s="58" t="s">
        <v>2923</v>
      </c>
      <c r="F102" s="58" t="s">
        <v>3349</v>
      </c>
      <c r="G102" s="58" t="s">
        <v>3628</v>
      </c>
      <c r="H102" s="58" t="s">
        <v>5436</v>
      </c>
      <c r="K102"/>
    </row>
    <row r="103" spans="1:11" ht="30" x14ac:dyDescent="0.25">
      <c r="A103" s="58" t="s">
        <v>2923</v>
      </c>
      <c r="B103" s="58" t="s">
        <v>3031</v>
      </c>
      <c r="C103" s="58" t="s">
        <v>2923</v>
      </c>
      <c r="D103" s="58" t="s">
        <v>2923</v>
      </c>
      <c r="E103" s="58" t="s">
        <v>2923</v>
      </c>
      <c r="F103" s="58" t="s">
        <v>3350</v>
      </c>
      <c r="G103" s="58" t="s">
        <v>3629</v>
      </c>
      <c r="H103" s="58" t="s">
        <v>5437</v>
      </c>
      <c r="K103"/>
    </row>
    <row r="104" spans="1:11" ht="30" x14ac:dyDescent="0.25">
      <c r="A104" s="58" t="s">
        <v>2923</v>
      </c>
      <c r="B104" s="58" t="s">
        <v>3032</v>
      </c>
      <c r="C104" s="58" t="s">
        <v>2923</v>
      </c>
      <c r="D104" s="58" t="s">
        <v>2923</v>
      </c>
      <c r="E104" s="58" t="s">
        <v>2923</v>
      </c>
      <c r="F104" s="58" t="s">
        <v>3351</v>
      </c>
      <c r="G104" s="58" t="s">
        <v>3630</v>
      </c>
      <c r="H104" s="58" t="s">
        <v>5438</v>
      </c>
      <c r="K104"/>
    </row>
    <row r="105" spans="1:11" ht="30" x14ac:dyDescent="0.25">
      <c r="A105" s="58" t="s">
        <v>2923</v>
      </c>
      <c r="B105" s="58" t="s">
        <v>3033</v>
      </c>
      <c r="C105" s="58" t="s">
        <v>2923</v>
      </c>
      <c r="D105" s="58" t="s">
        <v>2923</v>
      </c>
      <c r="E105" s="58" t="s">
        <v>2923</v>
      </c>
      <c r="F105" s="58" t="s">
        <v>3352</v>
      </c>
      <c r="G105" s="58" t="s">
        <v>3631</v>
      </c>
      <c r="H105" s="58" t="s">
        <v>5439</v>
      </c>
      <c r="K105"/>
    </row>
    <row r="106" spans="1:11" ht="30" x14ac:dyDescent="0.25">
      <c r="A106" s="58" t="s">
        <v>2923</v>
      </c>
      <c r="B106" s="58" t="s">
        <v>3034</v>
      </c>
      <c r="C106" s="58" t="s">
        <v>2923</v>
      </c>
      <c r="D106" s="58" t="s">
        <v>2923</v>
      </c>
      <c r="E106" s="58" t="s">
        <v>2923</v>
      </c>
      <c r="F106" s="58" t="s">
        <v>3353</v>
      </c>
      <c r="G106" s="58" t="s">
        <v>3632</v>
      </c>
      <c r="H106" s="58" t="s">
        <v>5440</v>
      </c>
      <c r="K106"/>
    </row>
    <row r="107" spans="1:11" ht="30" x14ac:dyDescent="0.25">
      <c r="A107" s="58" t="s">
        <v>2923</v>
      </c>
      <c r="B107" s="58" t="s">
        <v>3035</v>
      </c>
      <c r="C107" s="58" t="s">
        <v>2923</v>
      </c>
      <c r="D107" s="58" t="s">
        <v>2923</v>
      </c>
      <c r="E107" s="58" t="s">
        <v>2923</v>
      </c>
      <c r="F107" s="58" t="s">
        <v>3354</v>
      </c>
      <c r="G107" s="58" t="s">
        <v>3633</v>
      </c>
      <c r="H107" s="58" t="s">
        <v>5441</v>
      </c>
      <c r="K107"/>
    </row>
    <row r="108" spans="1:11" ht="30" x14ac:dyDescent="0.25">
      <c r="A108" s="58" t="s">
        <v>2923</v>
      </c>
      <c r="B108" s="58" t="s">
        <v>3036</v>
      </c>
      <c r="C108" s="58" t="s">
        <v>2923</v>
      </c>
      <c r="D108" s="58" t="s">
        <v>2923</v>
      </c>
      <c r="E108" s="58" t="s">
        <v>2923</v>
      </c>
      <c r="F108" s="58" t="s">
        <v>3355</v>
      </c>
      <c r="G108" s="58" t="s">
        <v>3634</v>
      </c>
      <c r="H108" s="58" t="s">
        <v>5442</v>
      </c>
      <c r="K108"/>
    </row>
    <row r="109" spans="1:11" ht="30" x14ac:dyDescent="0.25">
      <c r="A109" s="58" t="s">
        <v>2923</v>
      </c>
      <c r="B109" s="58" t="s">
        <v>3037</v>
      </c>
      <c r="C109" s="58" t="s">
        <v>2923</v>
      </c>
      <c r="D109" s="58" t="s">
        <v>2923</v>
      </c>
      <c r="E109" s="58" t="s">
        <v>2923</v>
      </c>
      <c r="F109" s="58" t="s">
        <v>3356</v>
      </c>
      <c r="G109" s="58" t="s">
        <v>3635</v>
      </c>
      <c r="H109" s="58" t="s">
        <v>5443</v>
      </c>
      <c r="K109"/>
    </row>
    <row r="110" spans="1:11" ht="30" x14ac:dyDescent="0.25">
      <c r="A110" s="58" t="s">
        <v>2923</v>
      </c>
      <c r="B110" s="58" t="s">
        <v>3038</v>
      </c>
      <c r="C110" s="58" t="s">
        <v>2923</v>
      </c>
      <c r="D110" s="58" t="s">
        <v>2923</v>
      </c>
      <c r="E110" s="58" t="s">
        <v>2923</v>
      </c>
      <c r="F110" s="58" t="s">
        <v>3357</v>
      </c>
      <c r="G110" s="58" t="s">
        <v>3636</v>
      </c>
      <c r="H110" s="58" t="s">
        <v>5444</v>
      </c>
      <c r="K110"/>
    </row>
    <row r="111" spans="1:11" ht="30" x14ac:dyDescent="0.25">
      <c r="A111" s="58" t="s">
        <v>2923</v>
      </c>
      <c r="B111" s="58" t="s">
        <v>3039</v>
      </c>
      <c r="C111" s="58" t="s">
        <v>2923</v>
      </c>
      <c r="D111" s="58" t="s">
        <v>2923</v>
      </c>
      <c r="E111" s="58" t="s">
        <v>2923</v>
      </c>
      <c r="F111" s="58" t="s">
        <v>3358</v>
      </c>
      <c r="G111" s="58" t="s">
        <v>3637</v>
      </c>
      <c r="H111" s="58" t="s">
        <v>5445</v>
      </c>
      <c r="K111"/>
    </row>
    <row r="112" spans="1:11" ht="30" x14ac:dyDescent="0.25">
      <c r="A112" s="58" t="s">
        <v>2923</v>
      </c>
      <c r="B112" s="58" t="s">
        <v>3040</v>
      </c>
      <c r="C112" s="58" t="s">
        <v>2923</v>
      </c>
      <c r="D112" s="58" t="s">
        <v>2923</v>
      </c>
      <c r="E112" s="58" t="s">
        <v>2923</v>
      </c>
      <c r="F112" s="58" t="s">
        <v>3359</v>
      </c>
      <c r="G112" s="58" t="s">
        <v>3638</v>
      </c>
      <c r="H112" s="58" t="s">
        <v>5446</v>
      </c>
      <c r="K112"/>
    </row>
    <row r="113" spans="1:11" ht="30" x14ac:dyDescent="0.25">
      <c r="A113" s="58" t="s">
        <v>2923</v>
      </c>
      <c r="B113" s="58" t="s">
        <v>3041</v>
      </c>
      <c r="C113" s="58" t="s">
        <v>2923</v>
      </c>
      <c r="D113" s="58" t="s">
        <v>2923</v>
      </c>
      <c r="E113" s="58" t="s">
        <v>2923</v>
      </c>
      <c r="F113" s="58" t="s">
        <v>3360</v>
      </c>
      <c r="G113" s="58" t="s">
        <v>3639</v>
      </c>
      <c r="H113" s="58" t="s">
        <v>5447</v>
      </c>
      <c r="K113"/>
    </row>
    <row r="114" spans="1:11" ht="30" x14ac:dyDescent="0.25">
      <c r="A114" s="58" t="s">
        <v>2923</v>
      </c>
      <c r="B114" s="58" t="s">
        <v>3042</v>
      </c>
      <c r="C114" s="58" t="s">
        <v>2923</v>
      </c>
      <c r="D114" s="58" t="s">
        <v>2923</v>
      </c>
      <c r="E114" s="58" t="s">
        <v>2923</v>
      </c>
      <c r="F114" s="58" t="s">
        <v>3361</v>
      </c>
      <c r="G114" s="58" t="s">
        <v>3640</v>
      </c>
      <c r="H114" s="58" t="s">
        <v>5448</v>
      </c>
      <c r="K114"/>
    </row>
    <row r="115" spans="1:11" ht="30" x14ac:dyDescent="0.25">
      <c r="A115" s="58" t="s">
        <v>2923</v>
      </c>
      <c r="B115" s="58" t="s">
        <v>3043</v>
      </c>
      <c r="C115" s="58" t="s">
        <v>2923</v>
      </c>
      <c r="D115" s="58" t="s">
        <v>2923</v>
      </c>
      <c r="E115" s="58" t="s">
        <v>2923</v>
      </c>
      <c r="F115" s="58" t="s">
        <v>3362</v>
      </c>
      <c r="G115" s="58" t="s">
        <v>3641</v>
      </c>
      <c r="H115" s="58" t="s">
        <v>5449</v>
      </c>
      <c r="K115"/>
    </row>
    <row r="116" spans="1:11" x14ac:dyDescent="0.25">
      <c r="A116" s="58" t="s">
        <v>2923</v>
      </c>
      <c r="B116" s="58" t="s">
        <v>3044</v>
      </c>
      <c r="C116" s="58" t="s">
        <v>2923</v>
      </c>
      <c r="D116" s="58" t="s">
        <v>2923</v>
      </c>
      <c r="E116" s="58" t="s">
        <v>2923</v>
      </c>
      <c r="F116" s="58" t="s">
        <v>3363</v>
      </c>
      <c r="G116" s="58" t="s">
        <v>3642</v>
      </c>
      <c r="H116" s="58" t="s">
        <v>5450</v>
      </c>
      <c r="K116"/>
    </row>
    <row r="117" spans="1:11" x14ac:dyDescent="0.25">
      <c r="A117" s="58" t="s">
        <v>2923</v>
      </c>
      <c r="B117" s="58" t="s">
        <v>3045</v>
      </c>
      <c r="C117" s="58" t="s">
        <v>2923</v>
      </c>
      <c r="D117" s="58" t="s">
        <v>2923</v>
      </c>
      <c r="E117" s="58" t="s">
        <v>2923</v>
      </c>
      <c r="F117" s="58" t="s">
        <v>3364</v>
      </c>
      <c r="G117" s="58" t="s">
        <v>3643</v>
      </c>
      <c r="H117" s="58" t="s">
        <v>5451</v>
      </c>
      <c r="K117"/>
    </row>
    <row r="118" spans="1:11" x14ac:dyDescent="0.25">
      <c r="A118" s="58" t="s">
        <v>2923</v>
      </c>
      <c r="B118" s="58" t="s">
        <v>3046</v>
      </c>
      <c r="C118" s="58" t="s">
        <v>2923</v>
      </c>
      <c r="D118" s="58" t="s">
        <v>2923</v>
      </c>
      <c r="E118" s="58" t="s">
        <v>2923</v>
      </c>
      <c r="F118" s="58" t="s">
        <v>3365</v>
      </c>
      <c r="G118" s="58" t="s">
        <v>3644</v>
      </c>
      <c r="H118" s="58" t="s">
        <v>5452</v>
      </c>
      <c r="K118"/>
    </row>
    <row r="119" spans="1:11" ht="30" x14ac:dyDescent="0.25">
      <c r="A119" s="58" t="s">
        <v>2923</v>
      </c>
      <c r="B119" s="58" t="s">
        <v>3047</v>
      </c>
      <c r="C119" s="58" t="s">
        <v>2923</v>
      </c>
      <c r="D119" s="58" t="s">
        <v>2923</v>
      </c>
      <c r="E119" s="58" t="s">
        <v>2923</v>
      </c>
      <c r="F119" s="58" t="s">
        <v>3366</v>
      </c>
      <c r="G119" s="58" t="s">
        <v>3645</v>
      </c>
      <c r="H119" s="58" t="s">
        <v>5453</v>
      </c>
      <c r="K119"/>
    </row>
    <row r="120" spans="1:11" ht="30" x14ac:dyDescent="0.25">
      <c r="A120" s="58" t="s">
        <v>2923</v>
      </c>
      <c r="B120" s="58" t="s">
        <v>3048</v>
      </c>
      <c r="C120" s="58" t="s">
        <v>2923</v>
      </c>
      <c r="D120" s="58" t="s">
        <v>2923</v>
      </c>
      <c r="E120" s="58" t="s">
        <v>2923</v>
      </c>
      <c r="F120" s="58" t="s">
        <v>3367</v>
      </c>
      <c r="G120" s="58" t="s">
        <v>3646</v>
      </c>
      <c r="H120" s="58" t="s">
        <v>5454</v>
      </c>
      <c r="K120"/>
    </row>
    <row r="121" spans="1:11" ht="30" x14ac:dyDescent="0.25">
      <c r="A121" s="58" t="s">
        <v>2923</v>
      </c>
      <c r="B121" s="58" t="s">
        <v>3049</v>
      </c>
      <c r="C121" s="58" t="s">
        <v>2923</v>
      </c>
      <c r="D121" s="58" t="s">
        <v>2923</v>
      </c>
      <c r="E121" s="58" t="s">
        <v>2923</v>
      </c>
      <c r="F121" s="58" t="s">
        <v>3368</v>
      </c>
      <c r="G121" s="58" t="s">
        <v>3647</v>
      </c>
      <c r="H121" s="58" t="s">
        <v>5455</v>
      </c>
      <c r="K121"/>
    </row>
    <row r="122" spans="1:11" ht="30" x14ac:dyDescent="0.25">
      <c r="A122" s="58" t="s">
        <v>2923</v>
      </c>
      <c r="B122" s="58" t="s">
        <v>3050</v>
      </c>
      <c r="C122" s="58" t="s">
        <v>2923</v>
      </c>
      <c r="D122" s="58" t="s">
        <v>2923</v>
      </c>
      <c r="E122" s="58" t="s">
        <v>2923</v>
      </c>
      <c r="F122" s="58" t="s">
        <v>3369</v>
      </c>
      <c r="G122" s="58" t="s">
        <v>3648</v>
      </c>
      <c r="H122" s="58" t="s">
        <v>5456</v>
      </c>
      <c r="K122"/>
    </row>
    <row r="123" spans="1:11" ht="30" x14ac:dyDescent="0.25">
      <c r="A123" s="58" t="s">
        <v>2923</v>
      </c>
      <c r="B123" s="58" t="s">
        <v>3051</v>
      </c>
      <c r="C123" s="58" t="s">
        <v>2923</v>
      </c>
      <c r="D123" s="58" t="s">
        <v>2923</v>
      </c>
      <c r="E123" s="58" t="s">
        <v>2923</v>
      </c>
      <c r="F123" s="58" t="s">
        <v>3370</v>
      </c>
      <c r="G123" s="58" t="s">
        <v>3649</v>
      </c>
      <c r="H123" s="58" t="s">
        <v>5457</v>
      </c>
      <c r="K123"/>
    </row>
    <row r="124" spans="1:11" ht="30" x14ac:dyDescent="0.25">
      <c r="A124" s="58" t="s">
        <v>2923</v>
      </c>
      <c r="B124" s="58" t="s">
        <v>3052</v>
      </c>
      <c r="C124" s="58" t="s">
        <v>2923</v>
      </c>
      <c r="D124" s="58" t="s">
        <v>2923</v>
      </c>
      <c r="E124" s="58" t="s">
        <v>2923</v>
      </c>
      <c r="F124" s="58" t="s">
        <v>3371</v>
      </c>
      <c r="G124" s="58" t="s">
        <v>3650</v>
      </c>
      <c r="H124" s="58" t="s">
        <v>5458</v>
      </c>
      <c r="K124"/>
    </row>
    <row r="125" spans="1:11" ht="30" x14ac:dyDescent="0.25">
      <c r="A125" s="58" t="s">
        <v>2923</v>
      </c>
      <c r="B125" s="58" t="s">
        <v>3053</v>
      </c>
      <c r="C125" s="58" t="s">
        <v>2923</v>
      </c>
      <c r="D125" s="58" t="s">
        <v>2923</v>
      </c>
      <c r="E125" s="58" t="s">
        <v>2923</v>
      </c>
      <c r="F125" s="58" t="s">
        <v>3372</v>
      </c>
      <c r="G125" s="58" t="s">
        <v>3651</v>
      </c>
      <c r="H125" s="58" t="s">
        <v>5459</v>
      </c>
      <c r="K125"/>
    </row>
    <row r="126" spans="1:11" ht="30" x14ac:dyDescent="0.25">
      <c r="A126" s="58" t="s">
        <v>2923</v>
      </c>
      <c r="B126" s="58" t="s">
        <v>3054</v>
      </c>
      <c r="C126" s="58" t="s">
        <v>2923</v>
      </c>
      <c r="D126" s="58" t="s">
        <v>2923</v>
      </c>
      <c r="E126" s="58" t="s">
        <v>2923</v>
      </c>
      <c r="F126" s="58" t="s">
        <v>3373</v>
      </c>
      <c r="G126" s="58" t="s">
        <v>3652</v>
      </c>
      <c r="H126" s="58" t="s">
        <v>5460</v>
      </c>
      <c r="K126"/>
    </row>
    <row r="127" spans="1:11" ht="30" x14ac:dyDescent="0.25">
      <c r="A127" s="58" t="s">
        <v>2923</v>
      </c>
      <c r="B127" s="58" t="s">
        <v>3055</v>
      </c>
      <c r="C127" s="58" t="s">
        <v>2923</v>
      </c>
      <c r="D127" s="58" t="s">
        <v>2923</v>
      </c>
      <c r="E127" s="58" t="s">
        <v>2923</v>
      </c>
      <c r="F127" s="58" t="s">
        <v>3374</v>
      </c>
      <c r="G127" s="58" t="s">
        <v>3653</v>
      </c>
      <c r="H127" s="58" t="s">
        <v>5461</v>
      </c>
      <c r="K127"/>
    </row>
    <row r="128" spans="1:11" ht="30" x14ac:dyDescent="0.25">
      <c r="A128" s="58" t="s">
        <v>2923</v>
      </c>
      <c r="B128" s="58" t="s">
        <v>3056</v>
      </c>
      <c r="C128" s="58" t="s">
        <v>2923</v>
      </c>
      <c r="D128" s="58" t="s">
        <v>2923</v>
      </c>
      <c r="E128" s="58" t="s">
        <v>2923</v>
      </c>
      <c r="F128" s="58" t="s">
        <v>3375</v>
      </c>
      <c r="G128" s="58" t="s">
        <v>3654</v>
      </c>
      <c r="H128" s="58" t="s">
        <v>5462</v>
      </c>
      <c r="K128"/>
    </row>
    <row r="129" spans="1:11" ht="30" x14ac:dyDescent="0.25">
      <c r="A129" s="58" t="s">
        <v>2923</v>
      </c>
      <c r="B129" s="58" t="s">
        <v>3057</v>
      </c>
      <c r="C129" s="58" t="s">
        <v>2923</v>
      </c>
      <c r="D129" s="58" t="s">
        <v>2923</v>
      </c>
      <c r="E129" s="58" t="s">
        <v>2923</v>
      </c>
      <c r="F129" s="58" t="s">
        <v>3376</v>
      </c>
      <c r="G129" s="58" t="s">
        <v>3655</v>
      </c>
      <c r="H129" s="58" t="s">
        <v>5463</v>
      </c>
      <c r="K129"/>
    </row>
    <row r="130" spans="1:11" ht="30" x14ac:dyDescent="0.25">
      <c r="A130" s="58" t="s">
        <v>2923</v>
      </c>
      <c r="B130" s="58" t="s">
        <v>3058</v>
      </c>
      <c r="C130" s="58" t="s">
        <v>2923</v>
      </c>
      <c r="D130" s="58" t="s">
        <v>2923</v>
      </c>
      <c r="E130" s="58" t="s">
        <v>2923</v>
      </c>
      <c r="F130" s="58" t="s">
        <v>3377</v>
      </c>
      <c r="G130" s="58" t="s">
        <v>3656</v>
      </c>
      <c r="H130" s="58" t="s">
        <v>5464</v>
      </c>
      <c r="K130"/>
    </row>
    <row r="131" spans="1:11" ht="30" x14ac:dyDescent="0.25">
      <c r="A131" s="58" t="s">
        <v>2923</v>
      </c>
      <c r="B131" s="58" t="s">
        <v>3059</v>
      </c>
      <c r="C131" s="58" t="s">
        <v>2923</v>
      </c>
      <c r="D131" s="58" t="s">
        <v>2923</v>
      </c>
      <c r="E131" s="58" t="s">
        <v>2923</v>
      </c>
      <c r="F131" s="58" t="s">
        <v>3378</v>
      </c>
      <c r="G131" s="58" t="s">
        <v>3657</v>
      </c>
      <c r="H131" s="58" t="s">
        <v>5465</v>
      </c>
      <c r="K131"/>
    </row>
    <row r="132" spans="1:11" ht="30" x14ac:dyDescent="0.25">
      <c r="A132" s="58" t="s">
        <v>2923</v>
      </c>
      <c r="B132" s="58" t="s">
        <v>3060</v>
      </c>
      <c r="C132" s="58" t="s">
        <v>2923</v>
      </c>
      <c r="D132" s="58" t="s">
        <v>2923</v>
      </c>
      <c r="E132" s="58" t="s">
        <v>2923</v>
      </c>
      <c r="F132" s="58" t="s">
        <v>3379</v>
      </c>
      <c r="G132" s="58" t="s">
        <v>3658</v>
      </c>
      <c r="H132" s="58" t="s">
        <v>5466</v>
      </c>
      <c r="K132"/>
    </row>
    <row r="133" spans="1:11" ht="30" x14ac:dyDescent="0.25">
      <c r="A133" s="58" t="s">
        <v>2923</v>
      </c>
      <c r="B133" s="58" t="s">
        <v>3061</v>
      </c>
      <c r="C133" s="58" t="s">
        <v>2923</v>
      </c>
      <c r="D133" s="58" t="s">
        <v>2923</v>
      </c>
      <c r="E133" s="58" t="s">
        <v>2923</v>
      </c>
      <c r="F133" s="58" t="s">
        <v>3380</v>
      </c>
      <c r="G133" s="58" t="s">
        <v>3659</v>
      </c>
      <c r="H133" s="58" t="s">
        <v>5467</v>
      </c>
      <c r="K133"/>
    </row>
    <row r="134" spans="1:11" ht="30" x14ac:dyDescent="0.25">
      <c r="A134" s="58" t="s">
        <v>2923</v>
      </c>
      <c r="B134" s="58" t="s">
        <v>3062</v>
      </c>
      <c r="C134" s="58" t="s">
        <v>2923</v>
      </c>
      <c r="D134" s="58" t="s">
        <v>2923</v>
      </c>
      <c r="E134" s="58" t="s">
        <v>2923</v>
      </c>
      <c r="F134" s="58" t="s">
        <v>3381</v>
      </c>
      <c r="G134" s="58" t="s">
        <v>3660</v>
      </c>
      <c r="H134" s="58" t="s">
        <v>5468</v>
      </c>
      <c r="K134"/>
    </row>
    <row r="135" spans="1:11" ht="30" x14ac:dyDescent="0.25">
      <c r="A135" s="58" t="s">
        <v>2923</v>
      </c>
      <c r="B135" s="58" t="s">
        <v>3063</v>
      </c>
      <c r="C135" s="58" t="s">
        <v>2923</v>
      </c>
      <c r="D135" s="58" t="s">
        <v>2923</v>
      </c>
      <c r="E135" s="58" t="s">
        <v>2923</v>
      </c>
      <c r="F135" s="58" t="s">
        <v>3382</v>
      </c>
      <c r="G135" s="58" t="s">
        <v>3661</v>
      </c>
      <c r="H135" s="58" t="s">
        <v>5469</v>
      </c>
      <c r="K135"/>
    </row>
    <row r="136" spans="1:11" ht="30" x14ac:dyDescent="0.25">
      <c r="A136" s="58" t="s">
        <v>2923</v>
      </c>
      <c r="B136" s="58" t="s">
        <v>3064</v>
      </c>
      <c r="C136" s="58" t="s">
        <v>2923</v>
      </c>
      <c r="D136" s="58" t="s">
        <v>2923</v>
      </c>
      <c r="E136" s="58" t="s">
        <v>2923</v>
      </c>
      <c r="F136" s="58" t="s">
        <v>3383</v>
      </c>
      <c r="G136" s="58" t="s">
        <v>3662</v>
      </c>
      <c r="H136" s="58" t="s">
        <v>5470</v>
      </c>
      <c r="K136"/>
    </row>
    <row r="137" spans="1:11" ht="30" x14ac:dyDescent="0.25">
      <c r="A137" s="58" t="s">
        <v>2923</v>
      </c>
      <c r="B137" s="58" t="s">
        <v>3065</v>
      </c>
      <c r="C137" s="58" t="s">
        <v>2923</v>
      </c>
      <c r="D137" s="58" t="s">
        <v>2923</v>
      </c>
      <c r="E137" s="58" t="s">
        <v>2923</v>
      </c>
      <c r="F137" s="58" t="s">
        <v>3384</v>
      </c>
      <c r="G137" s="58" t="s">
        <v>3663</v>
      </c>
      <c r="H137" s="58" t="s">
        <v>5471</v>
      </c>
      <c r="K137"/>
    </row>
    <row r="138" spans="1:11" ht="30" x14ac:dyDescent="0.25">
      <c r="A138" s="58" t="s">
        <v>2923</v>
      </c>
      <c r="B138" s="58" t="s">
        <v>3066</v>
      </c>
      <c r="C138" s="58" t="s">
        <v>2923</v>
      </c>
      <c r="D138" s="58" t="s">
        <v>2923</v>
      </c>
      <c r="E138" s="58" t="s">
        <v>2923</v>
      </c>
      <c r="F138" s="58" t="s">
        <v>3385</v>
      </c>
      <c r="G138" s="58" t="s">
        <v>3664</v>
      </c>
      <c r="H138" s="58" t="s">
        <v>5472</v>
      </c>
      <c r="K138"/>
    </row>
    <row r="139" spans="1:11" ht="30" x14ac:dyDescent="0.25">
      <c r="A139" s="58" t="s">
        <v>2923</v>
      </c>
      <c r="B139" s="58" t="s">
        <v>3067</v>
      </c>
      <c r="C139" s="58" t="s">
        <v>2923</v>
      </c>
      <c r="D139" s="58" t="s">
        <v>2923</v>
      </c>
      <c r="E139" s="58" t="s">
        <v>2923</v>
      </c>
      <c r="F139" s="58" t="s">
        <v>3386</v>
      </c>
      <c r="G139" s="58" t="s">
        <v>3665</v>
      </c>
      <c r="H139" s="58" t="s">
        <v>5473</v>
      </c>
      <c r="K139"/>
    </row>
    <row r="140" spans="1:11" ht="30" x14ac:dyDescent="0.25">
      <c r="A140" s="58" t="s">
        <v>2923</v>
      </c>
      <c r="B140" s="58" t="s">
        <v>3068</v>
      </c>
      <c r="C140" s="58" t="s">
        <v>2923</v>
      </c>
      <c r="D140" s="58" t="s">
        <v>2923</v>
      </c>
      <c r="E140" s="58" t="s">
        <v>2923</v>
      </c>
      <c r="F140" s="58" t="s">
        <v>3387</v>
      </c>
      <c r="G140" s="58" t="s">
        <v>3666</v>
      </c>
      <c r="H140" s="58" t="s">
        <v>5474</v>
      </c>
      <c r="K140"/>
    </row>
    <row r="141" spans="1:11" ht="30" x14ac:dyDescent="0.25">
      <c r="A141" s="58" t="s">
        <v>2923</v>
      </c>
      <c r="B141" s="58" t="s">
        <v>3069</v>
      </c>
      <c r="C141" s="58" t="s">
        <v>2923</v>
      </c>
      <c r="D141" s="58" t="s">
        <v>2923</v>
      </c>
      <c r="E141" s="58" t="s">
        <v>2923</v>
      </c>
      <c r="F141" s="58" t="s">
        <v>3388</v>
      </c>
      <c r="G141" s="58" t="s">
        <v>3667</v>
      </c>
      <c r="H141" s="58" t="s">
        <v>5475</v>
      </c>
      <c r="K141"/>
    </row>
    <row r="142" spans="1:11" ht="30" x14ac:dyDescent="0.25">
      <c r="A142" s="58" t="s">
        <v>2923</v>
      </c>
      <c r="B142" s="58" t="s">
        <v>3070</v>
      </c>
      <c r="C142" s="58" t="s">
        <v>2923</v>
      </c>
      <c r="D142" s="58" t="s">
        <v>2923</v>
      </c>
      <c r="E142" s="58" t="s">
        <v>2923</v>
      </c>
      <c r="F142" s="58" t="s">
        <v>3389</v>
      </c>
      <c r="G142" s="58" t="s">
        <v>3668</v>
      </c>
      <c r="H142" s="58" t="s">
        <v>5476</v>
      </c>
      <c r="K142"/>
    </row>
    <row r="143" spans="1:11" ht="30" x14ac:dyDescent="0.25">
      <c r="A143" s="58" t="s">
        <v>2923</v>
      </c>
      <c r="B143" s="58" t="s">
        <v>3071</v>
      </c>
      <c r="C143" s="58" t="s">
        <v>2923</v>
      </c>
      <c r="D143" s="58" t="s">
        <v>2923</v>
      </c>
      <c r="E143" s="58" t="s">
        <v>2923</v>
      </c>
      <c r="F143" s="58" t="s">
        <v>3390</v>
      </c>
      <c r="G143" s="58" t="s">
        <v>3669</v>
      </c>
      <c r="H143" s="58" t="s">
        <v>5477</v>
      </c>
      <c r="K143"/>
    </row>
    <row r="144" spans="1:11" ht="30" x14ac:dyDescent="0.25">
      <c r="A144" s="58" t="s">
        <v>2923</v>
      </c>
      <c r="B144" s="58" t="s">
        <v>3072</v>
      </c>
      <c r="C144" s="58" t="s">
        <v>2923</v>
      </c>
      <c r="D144" s="58" t="s">
        <v>2923</v>
      </c>
      <c r="E144" s="58" t="s">
        <v>2923</v>
      </c>
      <c r="F144" s="58" t="s">
        <v>3391</v>
      </c>
      <c r="G144" s="58" t="s">
        <v>3670</v>
      </c>
      <c r="H144" s="58" t="s">
        <v>5478</v>
      </c>
      <c r="K144"/>
    </row>
    <row r="145" spans="1:11" ht="30" x14ac:dyDescent="0.25">
      <c r="A145" s="58" t="s">
        <v>2923</v>
      </c>
      <c r="B145" s="58" t="s">
        <v>3073</v>
      </c>
      <c r="C145" s="58" t="s">
        <v>2923</v>
      </c>
      <c r="D145" s="58" t="s">
        <v>2923</v>
      </c>
      <c r="E145" s="58" t="s">
        <v>2923</v>
      </c>
      <c r="F145" s="58" t="s">
        <v>3392</v>
      </c>
      <c r="G145" s="58" t="s">
        <v>3671</v>
      </c>
      <c r="H145" s="58" t="s">
        <v>5479</v>
      </c>
      <c r="K145"/>
    </row>
    <row r="146" spans="1:11" ht="30" x14ac:dyDescent="0.25">
      <c r="A146" s="58" t="s">
        <v>2923</v>
      </c>
      <c r="B146" s="58" t="s">
        <v>3074</v>
      </c>
      <c r="C146" s="58" t="s">
        <v>2923</v>
      </c>
      <c r="D146" s="58" t="s">
        <v>2923</v>
      </c>
      <c r="E146" s="58" t="s">
        <v>2923</v>
      </c>
      <c r="F146" s="58" t="s">
        <v>3393</v>
      </c>
      <c r="G146" s="58" t="s">
        <v>3672</v>
      </c>
      <c r="H146" s="58" t="s">
        <v>5480</v>
      </c>
      <c r="K146"/>
    </row>
    <row r="147" spans="1:11" ht="45" x14ac:dyDescent="0.25">
      <c r="A147" s="58" t="s">
        <v>2923</v>
      </c>
      <c r="B147" s="58" t="s">
        <v>3075</v>
      </c>
      <c r="C147" s="58" t="s">
        <v>2923</v>
      </c>
      <c r="D147" s="58" t="s">
        <v>2923</v>
      </c>
      <c r="E147" s="58" t="s">
        <v>2923</v>
      </c>
      <c r="F147" s="58" t="s">
        <v>3394</v>
      </c>
      <c r="G147" s="58" t="s">
        <v>3673</v>
      </c>
      <c r="H147" s="58" t="s">
        <v>5481</v>
      </c>
      <c r="K147"/>
    </row>
    <row r="148" spans="1:11" ht="30" x14ac:dyDescent="0.25">
      <c r="A148" s="58" t="s">
        <v>2923</v>
      </c>
      <c r="B148" s="58" t="s">
        <v>3076</v>
      </c>
      <c r="C148" s="58" t="s">
        <v>2923</v>
      </c>
      <c r="D148" s="58" t="s">
        <v>2923</v>
      </c>
      <c r="E148" s="58" t="s">
        <v>2923</v>
      </c>
      <c r="F148" s="58" t="s">
        <v>3395</v>
      </c>
      <c r="G148" s="58" t="s">
        <v>3674</v>
      </c>
      <c r="H148" s="58" t="s">
        <v>5482</v>
      </c>
      <c r="K148"/>
    </row>
    <row r="149" spans="1:11" ht="30" x14ac:dyDescent="0.25">
      <c r="A149" s="58" t="s">
        <v>2923</v>
      </c>
      <c r="B149" s="58" t="s">
        <v>3077</v>
      </c>
      <c r="C149" s="58" t="s">
        <v>2923</v>
      </c>
      <c r="D149" s="58" t="s">
        <v>2923</v>
      </c>
      <c r="E149" s="58" t="s">
        <v>2923</v>
      </c>
      <c r="F149" s="58" t="s">
        <v>3396</v>
      </c>
      <c r="G149" s="58" t="s">
        <v>3675</v>
      </c>
      <c r="H149" s="58" t="s">
        <v>5483</v>
      </c>
      <c r="K149"/>
    </row>
    <row r="150" spans="1:11" ht="30" x14ac:dyDescent="0.25">
      <c r="A150" s="58" t="s">
        <v>2923</v>
      </c>
      <c r="B150" s="58" t="s">
        <v>3078</v>
      </c>
      <c r="C150" s="58" t="s">
        <v>2923</v>
      </c>
      <c r="D150" s="58" t="s">
        <v>2923</v>
      </c>
      <c r="E150" s="58" t="s">
        <v>2923</v>
      </c>
      <c r="F150" s="58" t="s">
        <v>3397</v>
      </c>
      <c r="G150" s="58" t="s">
        <v>3676</v>
      </c>
      <c r="H150" s="58" t="s">
        <v>5484</v>
      </c>
      <c r="K150"/>
    </row>
    <row r="151" spans="1:11" ht="30" x14ac:dyDescent="0.25">
      <c r="A151" s="58" t="s">
        <v>2923</v>
      </c>
      <c r="B151" s="58" t="s">
        <v>3079</v>
      </c>
      <c r="C151" s="58" t="s">
        <v>2923</v>
      </c>
      <c r="D151" s="58" t="s">
        <v>2923</v>
      </c>
      <c r="E151" s="58" t="s">
        <v>2923</v>
      </c>
      <c r="F151" s="58" t="s">
        <v>3398</v>
      </c>
      <c r="G151" s="58" t="s">
        <v>3677</v>
      </c>
      <c r="H151" s="58" t="s">
        <v>5485</v>
      </c>
      <c r="K151"/>
    </row>
    <row r="152" spans="1:11" ht="30" x14ac:dyDescent="0.25">
      <c r="A152" s="58" t="s">
        <v>2923</v>
      </c>
      <c r="B152" s="58" t="s">
        <v>3080</v>
      </c>
      <c r="C152" s="58" t="s">
        <v>2923</v>
      </c>
      <c r="D152" s="58" t="s">
        <v>2923</v>
      </c>
      <c r="E152" s="58" t="s">
        <v>2923</v>
      </c>
      <c r="F152" s="58" t="s">
        <v>3399</v>
      </c>
      <c r="G152" s="58" t="s">
        <v>3678</v>
      </c>
      <c r="H152" s="58" t="s">
        <v>5486</v>
      </c>
      <c r="K152"/>
    </row>
    <row r="153" spans="1:11" ht="45" x14ac:dyDescent="0.25">
      <c r="A153" s="58" t="s">
        <v>2923</v>
      </c>
      <c r="B153" s="58" t="s">
        <v>3081</v>
      </c>
      <c r="C153" s="58" t="s">
        <v>2923</v>
      </c>
      <c r="D153" s="58" t="s">
        <v>2923</v>
      </c>
      <c r="E153" s="58" t="s">
        <v>2923</v>
      </c>
      <c r="F153" s="58" t="s">
        <v>3400</v>
      </c>
      <c r="G153" s="58" t="s">
        <v>3679</v>
      </c>
      <c r="H153" s="58" t="s">
        <v>5487</v>
      </c>
      <c r="K153"/>
    </row>
    <row r="154" spans="1:11" ht="45" x14ac:dyDescent="0.25">
      <c r="A154" s="58" t="s">
        <v>2923</v>
      </c>
      <c r="B154" s="58" t="s">
        <v>3082</v>
      </c>
      <c r="C154" s="58" t="s">
        <v>2923</v>
      </c>
      <c r="D154" s="58" t="s">
        <v>2923</v>
      </c>
      <c r="E154" s="58" t="s">
        <v>2923</v>
      </c>
      <c r="F154" s="58" t="s">
        <v>3401</v>
      </c>
      <c r="G154" s="58" t="s">
        <v>3680</v>
      </c>
      <c r="H154" s="58" t="s">
        <v>5488</v>
      </c>
      <c r="K154"/>
    </row>
    <row r="155" spans="1:11" ht="45" x14ac:dyDescent="0.25">
      <c r="A155" s="58" t="s">
        <v>2923</v>
      </c>
      <c r="B155" s="58" t="s">
        <v>3083</v>
      </c>
      <c r="C155" s="58" t="s">
        <v>2923</v>
      </c>
      <c r="D155" s="58" t="s">
        <v>2923</v>
      </c>
      <c r="E155" s="58" t="s">
        <v>2923</v>
      </c>
      <c r="F155" s="58" t="s">
        <v>3402</v>
      </c>
      <c r="G155" s="58" t="s">
        <v>3681</v>
      </c>
      <c r="H155" s="58" t="s">
        <v>5489</v>
      </c>
      <c r="K155"/>
    </row>
    <row r="156" spans="1:11" ht="45" x14ac:dyDescent="0.25">
      <c r="A156" s="58" t="s">
        <v>2923</v>
      </c>
      <c r="B156" s="58" t="s">
        <v>3084</v>
      </c>
      <c r="C156" s="58" t="s">
        <v>2923</v>
      </c>
      <c r="D156" s="58" t="s">
        <v>2923</v>
      </c>
      <c r="E156" s="58" t="s">
        <v>2923</v>
      </c>
      <c r="F156" s="58" t="s">
        <v>3403</v>
      </c>
      <c r="G156" s="58" t="s">
        <v>3682</v>
      </c>
      <c r="H156" s="58" t="s">
        <v>5490</v>
      </c>
      <c r="K156"/>
    </row>
    <row r="157" spans="1:11" ht="60" x14ac:dyDescent="0.25">
      <c r="A157" s="58" t="s">
        <v>2923</v>
      </c>
      <c r="B157" s="58" t="s">
        <v>3085</v>
      </c>
      <c r="C157" s="58" t="s">
        <v>2923</v>
      </c>
      <c r="D157" s="58" t="s">
        <v>2923</v>
      </c>
      <c r="E157" s="58" t="s">
        <v>2923</v>
      </c>
      <c r="F157" s="58" t="s">
        <v>3404</v>
      </c>
      <c r="G157" s="58" t="s">
        <v>3683</v>
      </c>
      <c r="H157" s="58" t="s">
        <v>5491</v>
      </c>
      <c r="K157"/>
    </row>
    <row r="158" spans="1:11" ht="60" x14ac:dyDescent="0.25">
      <c r="A158" s="58" t="s">
        <v>2923</v>
      </c>
      <c r="B158" s="58" t="s">
        <v>3086</v>
      </c>
      <c r="C158" s="58" t="s">
        <v>2923</v>
      </c>
      <c r="D158" s="58" t="s">
        <v>2923</v>
      </c>
      <c r="E158" s="58" t="s">
        <v>2923</v>
      </c>
      <c r="F158" s="58" t="s">
        <v>3405</v>
      </c>
      <c r="G158" s="58" t="s">
        <v>3684</v>
      </c>
      <c r="H158" s="58" t="s">
        <v>5492</v>
      </c>
      <c r="K158"/>
    </row>
    <row r="159" spans="1:11" ht="45" x14ac:dyDescent="0.25">
      <c r="A159" s="58" t="s">
        <v>2923</v>
      </c>
      <c r="B159" s="58" t="s">
        <v>3087</v>
      </c>
      <c r="C159" s="58" t="s">
        <v>2923</v>
      </c>
      <c r="D159" s="58" t="s">
        <v>2923</v>
      </c>
      <c r="E159" s="58" t="s">
        <v>2923</v>
      </c>
      <c r="F159" s="58" t="s">
        <v>3406</v>
      </c>
      <c r="G159" s="58" t="s">
        <v>3685</v>
      </c>
      <c r="H159" s="58" t="s">
        <v>5493</v>
      </c>
      <c r="K159"/>
    </row>
    <row r="160" spans="1:11" ht="45" x14ac:dyDescent="0.25">
      <c r="A160" s="58" t="s">
        <v>2923</v>
      </c>
      <c r="B160" s="58" t="s">
        <v>3088</v>
      </c>
      <c r="C160" s="58" t="s">
        <v>2923</v>
      </c>
      <c r="D160" s="58" t="s">
        <v>2923</v>
      </c>
      <c r="E160" s="58" t="s">
        <v>2923</v>
      </c>
      <c r="F160" s="58" t="s">
        <v>3407</v>
      </c>
      <c r="G160" s="58" t="s">
        <v>3686</v>
      </c>
      <c r="H160" s="58" t="s">
        <v>5494</v>
      </c>
      <c r="K160"/>
    </row>
    <row r="161" spans="1:11" ht="30" x14ac:dyDescent="0.25">
      <c r="A161" s="58" t="s">
        <v>2923</v>
      </c>
      <c r="B161" s="58" t="s">
        <v>3089</v>
      </c>
      <c r="C161" s="58" t="s">
        <v>2923</v>
      </c>
      <c r="D161" s="58" t="s">
        <v>2923</v>
      </c>
      <c r="E161" s="58" t="s">
        <v>2923</v>
      </c>
      <c r="F161" s="58" t="s">
        <v>3408</v>
      </c>
      <c r="G161" s="58" t="s">
        <v>3687</v>
      </c>
      <c r="H161" s="58" t="s">
        <v>5495</v>
      </c>
      <c r="K161"/>
    </row>
    <row r="162" spans="1:11" ht="30" x14ac:dyDescent="0.25">
      <c r="A162" s="58" t="s">
        <v>2923</v>
      </c>
      <c r="B162" s="58" t="s">
        <v>3090</v>
      </c>
      <c r="C162" s="58" t="s">
        <v>2923</v>
      </c>
      <c r="D162" s="58" t="s">
        <v>2923</v>
      </c>
      <c r="E162" s="58" t="s">
        <v>2923</v>
      </c>
      <c r="F162" s="58" t="s">
        <v>3409</v>
      </c>
      <c r="G162" s="58" t="s">
        <v>3688</v>
      </c>
      <c r="H162" s="58" t="s">
        <v>5496</v>
      </c>
      <c r="K162"/>
    </row>
    <row r="163" spans="1:11" ht="45" x14ac:dyDescent="0.25">
      <c r="A163" s="58" t="s">
        <v>2923</v>
      </c>
      <c r="B163" s="58" t="s">
        <v>3091</v>
      </c>
      <c r="C163" s="58" t="s">
        <v>2923</v>
      </c>
      <c r="D163" s="58" t="s">
        <v>2923</v>
      </c>
      <c r="E163" s="58" t="s">
        <v>2923</v>
      </c>
      <c r="F163" s="58" t="s">
        <v>3410</v>
      </c>
      <c r="G163" s="58" t="s">
        <v>3689</v>
      </c>
      <c r="H163" s="58" t="s">
        <v>5497</v>
      </c>
      <c r="K163"/>
    </row>
    <row r="164" spans="1:11" ht="45" x14ac:dyDescent="0.25">
      <c r="A164" s="58" t="s">
        <v>2923</v>
      </c>
      <c r="B164" s="58" t="s">
        <v>3092</v>
      </c>
      <c r="C164" s="58" t="s">
        <v>2923</v>
      </c>
      <c r="D164" s="58" t="s">
        <v>2923</v>
      </c>
      <c r="E164" s="58" t="s">
        <v>2923</v>
      </c>
      <c r="F164" s="58" t="s">
        <v>3411</v>
      </c>
      <c r="G164" s="58" t="s">
        <v>3690</v>
      </c>
      <c r="H164" s="58" t="s">
        <v>5498</v>
      </c>
      <c r="K164"/>
    </row>
    <row r="165" spans="1:11" ht="30" x14ac:dyDescent="0.25">
      <c r="A165" s="58" t="s">
        <v>2923</v>
      </c>
      <c r="B165" s="58" t="s">
        <v>3093</v>
      </c>
      <c r="C165" s="58" t="s">
        <v>2923</v>
      </c>
      <c r="D165" s="58" t="s">
        <v>2923</v>
      </c>
      <c r="E165" s="58" t="s">
        <v>2923</v>
      </c>
      <c r="F165" s="58" t="s">
        <v>3412</v>
      </c>
      <c r="G165" s="58" t="s">
        <v>3691</v>
      </c>
      <c r="H165" s="58" t="s">
        <v>5499</v>
      </c>
      <c r="K165"/>
    </row>
    <row r="166" spans="1:11" ht="30" x14ac:dyDescent="0.25">
      <c r="A166" s="58" t="s">
        <v>2923</v>
      </c>
      <c r="B166" s="58" t="s">
        <v>3094</v>
      </c>
      <c r="C166" s="58" t="s">
        <v>2923</v>
      </c>
      <c r="D166" s="58" t="s">
        <v>2923</v>
      </c>
      <c r="E166" s="58" t="s">
        <v>2923</v>
      </c>
      <c r="F166" s="58" t="s">
        <v>3413</v>
      </c>
      <c r="G166" s="58" t="s">
        <v>3692</v>
      </c>
      <c r="H166" s="58" t="s">
        <v>5500</v>
      </c>
      <c r="K166"/>
    </row>
    <row r="167" spans="1:11" ht="30" x14ac:dyDescent="0.25">
      <c r="A167" s="58" t="s">
        <v>2923</v>
      </c>
      <c r="B167" s="58" t="s">
        <v>3095</v>
      </c>
      <c r="C167" s="58" t="s">
        <v>2923</v>
      </c>
      <c r="D167" s="58" t="s">
        <v>2923</v>
      </c>
      <c r="E167" s="58" t="s">
        <v>2923</v>
      </c>
      <c r="F167" s="58" t="s">
        <v>3414</v>
      </c>
      <c r="G167" s="58" t="s">
        <v>3693</v>
      </c>
      <c r="H167" s="58" t="s">
        <v>5501</v>
      </c>
      <c r="K167"/>
    </row>
    <row r="168" spans="1:11" ht="30" x14ac:dyDescent="0.25">
      <c r="A168" s="58" t="s">
        <v>2923</v>
      </c>
      <c r="B168" s="58" t="s">
        <v>3096</v>
      </c>
      <c r="C168" s="58" t="s">
        <v>2923</v>
      </c>
      <c r="D168" s="58" t="s">
        <v>2923</v>
      </c>
      <c r="E168" s="58" t="s">
        <v>2923</v>
      </c>
      <c r="F168" s="58" t="s">
        <v>3415</v>
      </c>
      <c r="G168" s="58" t="s">
        <v>3694</v>
      </c>
      <c r="H168" s="58" t="s">
        <v>5502</v>
      </c>
      <c r="K168"/>
    </row>
    <row r="169" spans="1:11" ht="30" x14ac:dyDescent="0.25">
      <c r="A169" s="58" t="s">
        <v>2923</v>
      </c>
      <c r="B169" s="58" t="s">
        <v>3097</v>
      </c>
      <c r="C169" s="58" t="s">
        <v>2923</v>
      </c>
      <c r="D169" s="58" t="s">
        <v>2923</v>
      </c>
      <c r="E169" s="58" t="s">
        <v>2923</v>
      </c>
      <c r="F169" s="58" t="s">
        <v>3416</v>
      </c>
      <c r="G169" s="58" t="s">
        <v>3695</v>
      </c>
      <c r="H169" s="58" t="s">
        <v>5503</v>
      </c>
      <c r="K169"/>
    </row>
    <row r="170" spans="1:11" ht="30" x14ac:dyDescent="0.25">
      <c r="A170" s="58" t="s">
        <v>2923</v>
      </c>
      <c r="B170" s="58" t="s">
        <v>3098</v>
      </c>
      <c r="C170" s="58" t="s">
        <v>2923</v>
      </c>
      <c r="D170" s="58" t="s">
        <v>2923</v>
      </c>
      <c r="E170" s="58" t="s">
        <v>2923</v>
      </c>
      <c r="F170" s="58" t="s">
        <v>3417</v>
      </c>
      <c r="G170" s="58" t="s">
        <v>3696</v>
      </c>
      <c r="H170" s="58" t="s">
        <v>5504</v>
      </c>
      <c r="K170"/>
    </row>
    <row r="171" spans="1:11" ht="60" x14ac:dyDescent="0.25">
      <c r="A171" s="58" t="s">
        <v>2923</v>
      </c>
      <c r="B171" s="58" t="s">
        <v>3099</v>
      </c>
      <c r="C171" s="58" t="s">
        <v>2923</v>
      </c>
      <c r="D171" s="58" t="s">
        <v>2923</v>
      </c>
      <c r="E171" s="58" t="s">
        <v>2923</v>
      </c>
      <c r="F171" s="58" t="s">
        <v>3418</v>
      </c>
      <c r="G171" s="58" t="s">
        <v>3697</v>
      </c>
      <c r="H171" s="58" t="s">
        <v>5505</v>
      </c>
      <c r="K171"/>
    </row>
    <row r="172" spans="1:11" ht="45" x14ac:dyDescent="0.25">
      <c r="A172" s="58" t="s">
        <v>2923</v>
      </c>
      <c r="B172" s="58" t="s">
        <v>3100</v>
      </c>
      <c r="C172" s="58" t="s">
        <v>2923</v>
      </c>
      <c r="D172" s="58" t="s">
        <v>2923</v>
      </c>
      <c r="E172" s="58" t="s">
        <v>2923</v>
      </c>
      <c r="F172" s="58" t="s">
        <v>3419</v>
      </c>
      <c r="G172" s="58" t="s">
        <v>3698</v>
      </c>
      <c r="H172" s="58" t="s">
        <v>5506</v>
      </c>
      <c r="K172"/>
    </row>
    <row r="173" spans="1:11" ht="60" x14ac:dyDescent="0.25">
      <c r="A173" s="58" t="s">
        <v>2923</v>
      </c>
      <c r="B173" s="58" t="s">
        <v>3101</v>
      </c>
      <c r="C173" s="58" t="s">
        <v>2923</v>
      </c>
      <c r="D173" s="58" t="s">
        <v>2923</v>
      </c>
      <c r="E173" s="58" t="s">
        <v>2923</v>
      </c>
      <c r="F173" s="58" t="s">
        <v>3420</v>
      </c>
      <c r="G173" s="58" t="s">
        <v>3699</v>
      </c>
      <c r="H173" s="58" t="s">
        <v>5507</v>
      </c>
      <c r="K173"/>
    </row>
    <row r="174" spans="1:11" ht="30" x14ac:dyDescent="0.25">
      <c r="A174" s="58" t="s">
        <v>2923</v>
      </c>
      <c r="B174" s="58" t="s">
        <v>3102</v>
      </c>
      <c r="C174" s="58" t="s">
        <v>2923</v>
      </c>
      <c r="D174" s="58" t="s">
        <v>2923</v>
      </c>
      <c r="E174" s="58" t="s">
        <v>2923</v>
      </c>
      <c r="F174" s="58" t="s">
        <v>3421</v>
      </c>
      <c r="G174" s="58" t="s">
        <v>3700</v>
      </c>
      <c r="H174" s="58" t="s">
        <v>5508</v>
      </c>
      <c r="K174"/>
    </row>
    <row r="175" spans="1:11" ht="30" x14ac:dyDescent="0.25">
      <c r="A175" s="58" t="s">
        <v>2923</v>
      </c>
      <c r="B175" s="58" t="s">
        <v>3103</v>
      </c>
      <c r="C175" s="58" t="s">
        <v>2923</v>
      </c>
      <c r="D175" s="58" t="s">
        <v>2923</v>
      </c>
      <c r="E175" s="58" t="s">
        <v>2923</v>
      </c>
      <c r="F175" s="58" t="s">
        <v>3422</v>
      </c>
      <c r="G175" s="58" t="s">
        <v>3701</v>
      </c>
      <c r="H175" s="58" t="s">
        <v>5509</v>
      </c>
      <c r="K175"/>
    </row>
    <row r="176" spans="1:11" ht="45" x14ac:dyDescent="0.25">
      <c r="A176" s="58" t="s">
        <v>2923</v>
      </c>
      <c r="B176" s="58" t="s">
        <v>3104</v>
      </c>
      <c r="C176" s="58" t="s">
        <v>2923</v>
      </c>
      <c r="D176" s="58" t="s">
        <v>2923</v>
      </c>
      <c r="E176" s="58" t="s">
        <v>2923</v>
      </c>
      <c r="F176" s="58" t="s">
        <v>3423</v>
      </c>
      <c r="G176" s="58" t="s">
        <v>3702</v>
      </c>
      <c r="H176" s="58" t="s">
        <v>5510</v>
      </c>
      <c r="K176"/>
    </row>
    <row r="177" spans="1:11" ht="45" x14ac:dyDescent="0.25">
      <c r="A177" s="58" t="s">
        <v>2923</v>
      </c>
      <c r="B177" s="58" t="s">
        <v>3105</v>
      </c>
      <c r="C177" s="58" t="s">
        <v>2923</v>
      </c>
      <c r="D177" s="58" t="s">
        <v>2923</v>
      </c>
      <c r="E177" s="58" t="s">
        <v>2923</v>
      </c>
      <c r="F177" s="58" t="s">
        <v>3424</v>
      </c>
      <c r="G177" s="58" t="s">
        <v>3703</v>
      </c>
      <c r="H177" s="58" t="s">
        <v>5511</v>
      </c>
      <c r="K177"/>
    </row>
    <row r="178" spans="1:11" ht="30" x14ac:dyDescent="0.25">
      <c r="A178" s="58" t="s">
        <v>2923</v>
      </c>
      <c r="B178" s="58" t="s">
        <v>3106</v>
      </c>
      <c r="C178" s="58" t="s">
        <v>2923</v>
      </c>
      <c r="D178" s="58" t="s">
        <v>2923</v>
      </c>
      <c r="E178" s="58" t="s">
        <v>2923</v>
      </c>
      <c r="F178" s="58" t="s">
        <v>3425</v>
      </c>
      <c r="G178" s="58" t="s">
        <v>3704</v>
      </c>
      <c r="H178" s="58" t="s">
        <v>5512</v>
      </c>
      <c r="K178"/>
    </row>
    <row r="179" spans="1:11" ht="45" x14ac:dyDescent="0.25">
      <c r="A179" s="58" t="s">
        <v>2923</v>
      </c>
      <c r="B179" s="58" t="s">
        <v>3107</v>
      </c>
      <c r="C179" s="58" t="s">
        <v>2923</v>
      </c>
      <c r="D179" s="58" t="s">
        <v>2923</v>
      </c>
      <c r="E179" s="58" t="s">
        <v>2923</v>
      </c>
      <c r="F179" s="58" t="s">
        <v>3426</v>
      </c>
      <c r="G179" s="58" t="s">
        <v>3705</v>
      </c>
      <c r="H179" s="58" t="s">
        <v>5513</v>
      </c>
      <c r="K179"/>
    </row>
    <row r="180" spans="1:11" ht="30" x14ac:dyDescent="0.25">
      <c r="A180" s="58" t="s">
        <v>2923</v>
      </c>
      <c r="B180" s="58" t="s">
        <v>3108</v>
      </c>
      <c r="C180" s="58" t="s">
        <v>2923</v>
      </c>
      <c r="D180" s="58" t="s">
        <v>2923</v>
      </c>
      <c r="E180" s="58" t="s">
        <v>2923</v>
      </c>
      <c r="F180" s="58" t="s">
        <v>3427</v>
      </c>
      <c r="G180" s="58" t="s">
        <v>3706</v>
      </c>
      <c r="H180" s="58" t="s">
        <v>5514</v>
      </c>
      <c r="K180"/>
    </row>
    <row r="181" spans="1:11" ht="45" x14ac:dyDescent="0.25">
      <c r="A181" s="58" t="s">
        <v>2923</v>
      </c>
      <c r="B181" s="58" t="s">
        <v>3109</v>
      </c>
      <c r="C181" s="58" t="s">
        <v>2923</v>
      </c>
      <c r="D181" s="58" t="s">
        <v>2923</v>
      </c>
      <c r="E181" s="58" t="s">
        <v>2923</v>
      </c>
      <c r="F181" s="58" t="s">
        <v>3428</v>
      </c>
      <c r="G181" s="58" t="s">
        <v>3707</v>
      </c>
      <c r="H181" s="58" t="s">
        <v>5515</v>
      </c>
      <c r="K181"/>
    </row>
    <row r="182" spans="1:11" ht="45" x14ac:dyDescent="0.25">
      <c r="A182" s="58" t="s">
        <v>2923</v>
      </c>
      <c r="B182" s="58" t="s">
        <v>3110</v>
      </c>
      <c r="C182" s="58" t="s">
        <v>2923</v>
      </c>
      <c r="D182" s="58" t="s">
        <v>2923</v>
      </c>
      <c r="E182" s="58" t="s">
        <v>2923</v>
      </c>
      <c r="F182" s="58" t="s">
        <v>3429</v>
      </c>
      <c r="G182" s="58" t="s">
        <v>3708</v>
      </c>
      <c r="H182" s="58" t="s">
        <v>5516</v>
      </c>
      <c r="K182"/>
    </row>
    <row r="183" spans="1:11" ht="75" x14ac:dyDescent="0.25">
      <c r="A183" s="58" t="s">
        <v>2923</v>
      </c>
      <c r="B183" s="58" t="s">
        <v>3111</v>
      </c>
      <c r="C183" s="58" t="s">
        <v>2923</v>
      </c>
      <c r="D183" s="58" t="s">
        <v>2923</v>
      </c>
      <c r="E183" s="58" t="s">
        <v>2923</v>
      </c>
      <c r="F183" s="58" t="s">
        <v>3430</v>
      </c>
      <c r="G183" s="58" t="s">
        <v>3709</v>
      </c>
      <c r="H183" s="58" t="s">
        <v>5517</v>
      </c>
      <c r="K183"/>
    </row>
    <row r="184" spans="1:11" ht="60" x14ac:dyDescent="0.25">
      <c r="A184" s="58" t="s">
        <v>2923</v>
      </c>
      <c r="B184" s="58" t="s">
        <v>3112</v>
      </c>
      <c r="C184" s="58" t="s">
        <v>2923</v>
      </c>
      <c r="D184" s="58" t="s">
        <v>2923</v>
      </c>
      <c r="E184" s="58" t="s">
        <v>2923</v>
      </c>
      <c r="F184" s="58" t="s">
        <v>3431</v>
      </c>
      <c r="G184" s="58" t="s">
        <v>3710</v>
      </c>
      <c r="H184" s="58" t="s">
        <v>5518</v>
      </c>
      <c r="K184"/>
    </row>
    <row r="185" spans="1:11" ht="75" x14ac:dyDescent="0.25">
      <c r="A185" s="58" t="s">
        <v>2923</v>
      </c>
      <c r="B185" s="58" t="s">
        <v>3113</v>
      </c>
      <c r="C185" s="58" t="s">
        <v>2923</v>
      </c>
      <c r="D185" s="58" t="s">
        <v>2923</v>
      </c>
      <c r="E185" s="58" t="s">
        <v>2923</v>
      </c>
      <c r="F185" s="58" t="s">
        <v>3432</v>
      </c>
      <c r="G185" s="58" t="s">
        <v>3711</v>
      </c>
      <c r="H185" s="58" t="s">
        <v>5519</v>
      </c>
      <c r="K185"/>
    </row>
    <row r="186" spans="1:11" ht="75" x14ac:dyDescent="0.25">
      <c r="A186" s="58" t="s">
        <v>2923</v>
      </c>
      <c r="B186" s="58" t="s">
        <v>3114</v>
      </c>
      <c r="C186" s="58" t="s">
        <v>2923</v>
      </c>
      <c r="D186" s="58" t="s">
        <v>2923</v>
      </c>
      <c r="E186" s="58" t="s">
        <v>2923</v>
      </c>
      <c r="F186" s="58" t="s">
        <v>3433</v>
      </c>
      <c r="G186" s="58" t="s">
        <v>3712</v>
      </c>
      <c r="H186" s="58" t="s">
        <v>5520</v>
      </c>
      <c r="K186"/>
    </row>
    <row r="187" spans="1:11" ht="105" x14ac:dyDescent="0.25">
      <c r="A187" s="58" t="s">
        <v>2923</v>
      </c>
      <c r="B187" s="58" t="s">
        <v>3115</v>
      </c>
      <c r="C187" s="58" t="s">
        <v>2923</v>
      </c>
      <c r="D187" s="58" t="s">
        <v>2923</v>
      </c>
      <c r="E187" s="58" t="s">
        <v>2923</v>
      </c>
      <c r="F187" s="58" t="s">
        <v>3434</v>
      </c>
      <c r="G187" s="58" t="s">
        <v>3713</v>
      </c>
      <c r="H187" s="58" t="s">
        <v>5521</v>
      </c>
      <c r="K187"/>
    </row>
    <row r="188" spans="1:11" ht="75" x14ac:dyDescent="0.25">
      <c r="A188" s="58" t="s">
        <v>2923</v>
      </c>
      <c r="B188" s="58" t="s">
        <v>3116</v>
      </c>
      <c r="C188" s="58" t="s">
        <v>2923</v>
      </c>
      <c r="D188" s="58" t="s">
        <v>2923</v>
      </c>
      <c r="E188" s="58" t="s">
        <v>2923</v>
      </c>
      <c r="F188" s="58" t="s">
        <v>3435</v>
      </c>
      <c r="G188" s="58" t="s">
        <v>3714</v>
      </c>
      <c r="H188" s="58" t="s">
        <v>5522</v>
      </c>
      <c r="K188"/>
    </row>
    <row r="189" spans="1:11" ht="60" x14ac:dyDescent="0.25">
      <c r="A189" s="58" t="s">
        <v>2923</v>
      </c>
      <c r="B189" s="58" t="s">
        <v>3117</v>
      </c>
      <c r="C189" s="58" t="s">
        <v>2923</v>
      </c>
      <c r="D189" s="58" t="s">
        <v>2923</v>
      </c>
      <c r="E189" s="58" t="s">
        <v>2923</v>
      </c>
      <c r="F189" s="58" t="s">
        <v>3436</v>
      </c>
      <c r="G189" s="58" t="s">
        <v>3715</v>
      </c>
      <c r="H189" s="58" t="s">
        <v>5523</v>
      </c>
      <c r="K189"/>
    </row>
    <row r="190" spans="1:11" ht="60" x14ac:dyDescent="0.25">
      <c r="A190" s="58" t="s">
        <v>2923</v>
      </c>
      <c r="B190" s="58" t="s">
        <v>3118</v>
      </c>
      <c r="C190" s="58" t="s">
        <v>2923</v>
      </c>
      <c r="D190" s="58" t="s">
        <v>2923</v>
      </c>
      <c r="E190" s="58" t="s">
        <v>2923</v>
      </c>
      <c r="F190" s="58" t="s">
        <v>3437</v>
      </c>
      <c r="G190" s="58" t="s">
        <v>3716</v>
      </c>
      <c r="H190" s="58" t="s">
        <v>5524</v>
      </c>
      <c r="K190"/>
    </row>
    <row r="191" spans="1:11" ht="60" x14ac:dyDescent="0.25">
      <c r="A191" s="58" t="s">
        <v>2923</v>
      </c>
      <c r="B191" s="58" t="s">
        <v>3119</v>
      </c>
      <c r="C191" s="58" t="s">
        <v>2923</v>
      </c>
      <c r="D191" s="58" t="s">
        <v>2923</v>
      </c>
      <c r="E191" s="58" t="s">
        <v>2923</v>
      </c>
      <c r="F191" s="58" t="s">
        <v>3438</v>
      </c>
      <c r="G191" s="58" t="s">
        <v>3717</v>
      </c>
      <c r="H191" s="58" t="s">
        <v>5525</v>
      </c>
      <c r="K191"/>
    </row>
    <row r="192" spans="1:11" ht="60" x14ac:dyDescent="0.25">
      <c r="A192" s="58" t="s">
        <v>2923</v>
      </c>
      <c r="B192" s="58" t="s">
        <v>3120</v>
      </c>
      <c r="C192" s="58" t="s">
        <v>2923</v>
      </c>
      <c r="D192" s="58" t="s">
        <v>2923</v>
      </c>
      <c r="E192" s="58" t="s">
        <v>2923</v>
      </c>
      <c r="F192" s="58" t="s">
        <v>3439</v>
      </c>
      <c r="G192" s="58" t="s">
        <v>3718</v>
      </c>
      <c r="H192" s="58" t="s">
        <v>5526</v>
      </c>
      <c r="K192"/>
    </row>
    <row r="193" spans="1:11" ht="45" x14ac:dyDescent="0.25">
      <c r="A193" s="58" t="s">
        <v>2923</v>
      </c>
      <c r="B193" s="58" t="s">
        <v>3121</v>
      </c>
      <c r="C193" s="58" t="s">
        <v>2923</v>
      </c>
      <c r="D193" s="58" t="s">
        <v>2923</v>
      </c>
      <c r="E193" s="58" t="s">
        <v>2923</v>
      </c>
      <c r="F193" s="58" t="s">
        <v>3440</v>
      </c>
      <c r="G193" s="58" t="s">
        <v>3719</v>
      </c>
      <c r="H193" s="58" t="s">
        <v>5527</v>
      </c>
      <c r="K193"/>
    </row>
    <row r="194" spans="1:11" ht="60" x14ac:dyDescent="0.25">
      <c r="A194" s="58" t="s">
        <v>2923</v>
      </c>
      <c r="B194" s="58" t="s">
        <v>3122</v>
      </c>
      <c r="C194" s="58" t="s">
        <v>2923</v>
      </c>
      <c r="D194" s="58" t="s">
        <v>2923</v>
      </c>
      <c r="E194" s="58" t="s">
        <v>2923</v>
      </c>
      <c r="F194" s="58" t="s">
        <v>3441</v>
      </c>
      <c r="G194" s="58" t="s">
        <v>3720</v>
      </c>
      <c r="H194" s="58" t="s">
        <v>5528</v>
      </c>
      <c r="K194"/>
    </row>
    <row r="195" spans="1:11" ht="60" x14ac:dyDescent="0.25">
      <c r="A195" s="58" t="s">
        <v>2923</v>
      </c>
      <c r="B195" s="58" t="s">
        <v>3123</v>
      </c>
      <c r="C195" s="58" t="s">
        <v>2923</v>
      </c>
      <c r="D195" s="58" t="s">
        <v>2923</v>
      </c>
      <c r="E195" s="58" t="s">
        <v>2923</v>
      </c>
      <c r="F195" s="58" t="s">
        <v>3442</v>
      </c>
      <c r="G195" s="58" t="s">
        <v>3721</v>
      </c>
      <c r="H195" s="58" t="s">
        <v>5529</v>
      </c>
      <c r="K195"/>
    </row>
    <row r="196" spans="1:11" ht="60" x14ac:dyDescent="0.25">
      <c r="A196" s="58" t="s">
        <v>2923</v>
      </c>
      <c r="B196" s="58" t="s">
        <v>3124</v>
      </c>
      <c r="C196" s="58" t="s">
        <v>2923</v>
      </c>
      <c r="D196" s="58" t="s">
        <v>2923</v>
      </c>
      <c r="E196" s="58" t="s">
        <v>2923</v>
      </c>
      <c r="F196" s="58" t="s">
        <v>3443</v>
      </c>
      <c r="G196" s="58" t="s">
        <v>3722</v>
      </c>
      <c r="H196" s="58" t="s">
        <v>5530</v>
      </c>
      <c r="K196"/>
    </row>
    <row r="197" spans="1:11" ht="30" x14ac:dyDescent="0.25">
      <c r="A197" s="58" t="s">
        <v>2923</v>
      </c>
      <c r="B197" s="58" t="s">
        <v>3125</v>
      </c>
      <c r="C197" s="58" t="s">
        <v>2923</v>
      </c>
      <c r="D197" s="58" t="s">
        <v>2923</v>
      </c>
      <c r="E197" s="58" t="s">
        <v>2923</v>
      </c>
      <c r="F197" s="58" t="s">
        <v>3444</v>
      </c>
      <c r="G197" s="58" t="s">
        <v>3723</v>
      </c>
      <c r="H197" s="58" t="s">
        <v>5531</v>
      </c>
      <c r="K197"/>
    </row>
    <row r="198" spans="1:11" ht="30" x14ac:dyDescent="0.25">
      <c r="A198" s="58" t="s">
        <v>2923</v>
      </c>
      <c r="B198" s="58" t="s">
        <v>3126</v>
      </c>
      <c r="C198" s="58" t="s">
        <v>2923</v>
      </c>
      <c r="D198" s="58" t="s">
        <v>2923</v>
      </c>
      <c r="E198" s="58" t="s">
        <v>2923</v>
      </c>
      <c r="F198" s="58" t="s">
        <v>3445</v>
      </c>
      <c r="G198" s="58" t="s">
        <v>3724</v>
      </c>
      <c r="H198" s="58" t="s">
        <v>5532</v>
      </c>
      <c r="K198"/>
    </row>
    <row r="199" spans="1:11" ht="45" x14ac:dyDescent="0.25">
      <c r="A199" s="58" t="s">
        <v>2923</v>
      </c>
      <c r="B199" s="58" t="s">
        <v>3127</v>
      </c>
      <c r="C199" s="58" t="s">
        <v>2923</v>
      </c>
      <c r="D199" s="58" t="s">
        <v>2923</v>
      </c>
      <c r="E199" s="58" t="s">
        <v>2923</v>
      </c>
      <c r="F199" s="58" t="s">
        <v>3446</v>
      </c>
      <c r="G199" s="58" t="s">
        <v>3725</v>
      </c>
      <c r="H199" s="58" t="s">
        <v>5533</v>
      </c>
      <c r="K199"/>
    </row>
    <row r="200" spans="1:11" ht="45" x14ac:dyDescent="0.25">
      <c r="A200" s="58" t="s">
        <v>2923</v>
      </c>
      <c r="B200" s="58" t="s">
        <v>3128</v>
      </c>
      <c r="C200" s="58" t="s">
        <v>2923</v>
      </c>
      <c r="D200" s="58" t="s">
        <v>2923</v>
      </c>
      <c r="E200" s="58" t="s">
        <v>2923</v>
      </c>
      <c r="F200" s="58" t="s">
        <v>3447</v>
      </c>
      <c r="G200" s="58" t="s">
        <v>3726</v>
      </c>
      <c r="H200" s="58" t="s">
        <v>5534</v>
      </c>
      <c r="K200"/>
    </row>
    <row r="201" spans="1:11" ht="60" x14ac:dyDescent="0.25">
      <c r="A201" s="58" t="s">
        <v>2923</v>
      </c>
      <c r="B201" s="58" t="s">
        <v>3129</v>
      </c>
      <c r="C201" s="58" t="s">
        <v>2923</v>
      </c>
      <c r="D201" s="58" t="s">
        <v>2923</v>
      </c>
      <c r="E201" s="58" t="s">
        <v>2923</v>
      </c>
      <c r="F201" s="58" t="s">
        <v>3448</v>
      </c>
      <c r="G201" s="58" t="s">
        <v>3727</v>
      </c>
      <c r="H201" s="58" t="s">
        <v>5535</v>
      </c>
      <c r="K201"/>
    </row>
    <row r="202" spans="1:11" ht="45" x14ac:dyDescent="0.25">
      <c r="A202" s="58" t="s">
        <v>2923</v>
      </c>
      <c r="B202" s="58" t="s">
        <v>3130</v>
      </c>
      <c r="C202" s="58" t="s">
        <v>2923</v>
      </c>
      <c r="D202" s="58" t="s">
        <v>2923</v>
      </c>
      <c r="E202" s="58" t="s">
        <v>2923</v>
      </c>
      <c r="F202" s="58" t="s">
        <v>3449</v>
      </c>
      <c r="G202" s="58" t="s">
        <v>3728</v>
      </c>
      <c r="H202" s="58" t="s">
        <v>5536</v>
      </c>
      <c r="K202"/>
    </row>
    <row r="203" spans="1:11" ht="45" x14ac:dyDescent="0.25">
      <c r="A203" s="58" t="s">
        <v>2923</v>
      </c>
      <c r="B203" s="58" t="s">
        <v>3131</v>
      </c>
      <c r="C203" s="58" t="s">
        <v>2923</v>
      </c>
      <c r="D203" s="58" t="s">
        <v>2923</v>
      </c>
      <c r="E203" s="58" t="s">
        <v>2923</v>
      </c>
      <c r="F203" s="58" t="s">
        <v>3450</v>
      </c>
      <c r="G203" s="58" t="s">
        <v>3729</v>
      </c>
      <c r="H203" s="58" t="s">
        <v>5537</v>
      </c>
      <c r="K203"/>
    </row>
    <row r="204" spans="1:11" ht="45" x14ac:dyDescent="0.25">
      <c r="A204" s="58" t="s">
        <v>2923</v>
      </c>
      <c r="B204" s="58" t="s">
        <v>3132</v>
      </c>
      <c r="C204" s="58" t="s">
        <v>2923</v>
      </c>
      <c r="D204" s="58" t="s">
        <v>2923</v>
      </c>
      <c r="E204" s="58" t="s">
        <v>2923</v>
      </c>
      <c r="F204" s="58" t="s">
        <v>3451</v>
      </c>
      <c r="G204" s="58" t="s">
        <v>3730</v>
      </c>
      <c r="H204" s="58" t="s">
        <v>5538</v>
      </c>
      <c r="K204"/>
    </row>
    <row r="205" spans="1:11" ht="45" x14ac:dyDescent="0.25">
      <c r="A205" s="58" t="s">
        <v>2923</v>
      </c>
      <c r="B205" s="58" t="s">
        <v>3133</v>
      </c>
      <c r="C205" s="58" t="s">
        <v>2923</v>
      </c>
      <c r="D205" s="58" t="s">
        <v>2923</v>
      </c>
      <c r="E205" s="58" t="s">
        <v>2923</v>
      </c>
      <c r="F205" s="58" t="s">
        <v>3452</v>
      </c>
      <c r="G205" s="58" t="s">
        <v>3731</v>
      </c>
      <c r="H205" s="58" t="s">
        <v>5539</v>
      </c>
      <c r="K205"/>
    </row>
    <row r="206" spans="1:11" ht="45" x14ac:dyDescent="0.25">
      <c r="A206" s="58" t="s">
        <v>2923</v>
      </c>
      <c r="B206" s="58" t="s">
        <v>3134</v>
      </c>
      <c r="C206" s="58" t="s">
        <v>2923</v>
      </c>
      <c r="D206" s="58" t="s">
        <v>2923</v>
      </c>
      <c r="E206" s="58" t="s">
        <v>2923</v>
      </c>
      <c r="F206" s="58" t="s">
        <v>3453</v>
      </c>
      <c r="G206" s="58" t="s">
        <v>3732</v>
      </c>
      <c r="H206" s="58" t="s">
        <v>5540</v>
      </c>
      <c r="K206"/>
    </row>
    <row r="207" spans="1:11" ht="45" x14ac:dyDescent="0.25">
      <c r="A207" s="58" t="s">
        <v>2923</v>
      </c>
      <c r="B207" s="58" t="s">
        <v>3135</v>
      </c>
      <c r="C207" s="58" t="s">
        <v>2923</v>
      </c>
      <c r="D207" s="58" t="s">
        <v>2923</v>
      </c>
      <c r="E207" s="58" t="s">
        <v>2923</v>
      </c>
      <c r="F207" s="58" t="s">
        <v>3454</v>
      </c>
      <c r="G207" s="58" t="s">
        <v>3733</v>
      </c>
      <c r="H207" s="58" t="s">
        <v>5541</v>
      </c>
      <c r="K207"/>
    </row>
    <row r="208" spans="1:11" ht="45" x14ac:dyDescent="0.25">
      <c r="A208" s="58" t="s">
        <v>2923</v>
      </c>
      <c r="B208" s="58" t="s">
        <v>3136</v>
      </c>
      <c r="C208" s="58" t="s">
        <v>2923</v>
      </c>
      <c r="D208" s="58" t="s">
        <v>2923</v>
      </c>
      <c r="E208" s="58" t="s">
        <v>2923</v>
      </c>
      <c r="F208" s="58" t="s">
        <v>3455</v>
      </c>
      <c r="G208" s="58" t="s">
        <v>3734</v>
      </c>
      <c r="H208" s="58" t="s">
        <v>5542</v>
      </c>
      <c r="K208"/>
    </row>
    <row r="209" spans="1:11" ht="45" x14ac:dyDescent="0.25">
      <c r="A209" s="58" t="s">
        <v>2923</v>
      </c>
      <c r="B209" s="58" t="s">
        <v>3137</v>
      </c>
      <c r="C209" s="58" t="s">
        <v>2923</v>
      </c>
      <c r="D209" s="58" t="s">
        <v>2923</v>
      </c>
      <c r="E209" s="58" t="s">
        <v>2923</v>
      </c>
      <c r="F209" s="58" t="s">
        <v>3456</v>
      </c>
      <c r="G209" s="58" t="s">
        <v>3735</v>
      </c>
      <c r="H209" s="58" t="s">
        <v>5543</v>
      </c>
      <c r="K209"/>
    </row>
    <row r="210" spans="1:11" ht="45" x14ac:dyDescent="0.25">
      <c r="A210" s="58" t="s">
        <v>2923</v>
      </c>
      <c r="B210" s="58" t="s">
        <v>3138</v>
      </c>
      <c r="C210" s="58" t="s">
        <v>2923</v>
      </c>
      <c r="D210" s="58" t="s">
        <v>2923</v>
      </c>
      <c r="E210" s="58" t="s">
        <v>2923</v>
      </c>
      <c r="F210" s="58" t="s">
        <v>3457</v>
      </c>
      <c r="G210" s="58" t="s">
        <v>3736</v>
      </c>
      <c r="H210" s="58" t="s">
        <v>5544</v>
      </c>
      <c r="K210"/>
    </row>
    <row r="211" spans="1:11" ht="45" x14ac:dyDescent="0.25">
      <c r="A211" s="58" t="s">
        <v>2923</v>
      </c>
      <c r="B211" s="58" t="s">
        <v>3139</v>
      </c>
      <c r="C211" s="58" t="s">
        <v>2923</v>
      </c>
      <c r="D211" s="58" t="s">
        <v>2923</v>
      </c>
      <c r="E211" s="58" t="s">
        <v>2923</v>
      </c>
      <c r="F211" s="58" t="s">
        <v>3458</v>
      </c>
      <c r="G211" s="58" t="s">
        <v>3737</v>
      </c>
      <c r="H211" s="58" t="s">
        <v>5545</v>
      </c>
      <c r="K211"/>
    </row>
    <row r="212" spans="1:11" ht="30" x14ac:dyDescent="0.25">
      <c r="A212" s="58" t="s">
        <v>2923</v>
      </c>
      <c r="B212" s="58" t="s">
        <v>3140</v>
      </c>
      <c r="C212" s="58" t="s">
        <v>2923</v>
      </c>
      <c r="D212" s="58" t="s">
        <v>2923</v>
      </c>
      <c r="E212" s="58" t="s">
        <v>2923</v>
      </c>
      <c r="F212" s="58" t="s">
        <v>3459</v>
      </c>
      <c r="G212" s="58" t="s">
        <v>3738</v>
      </c>
      <c r="H212" s="58" t="s">
        <v>5546</v>
      </c>
      <c r="K212"/>
    </row>
    <row r="213" spans="1:11" ht="45" x14ac:dyDescent="0.25">
      <c r="A213" s="58" t="s">
        <v>2923</v>
      </c>
      <c r="B213" s="58" t="s">
        <v>3141</v>
      </c>
      <c r="C213" s="58" t="s">
        <v>2923</v>
      </c>
      <c r="D213" s="58" t="s">
        <v>2923</v>
      </c>
      <c r="E213" s="58" t="s">
        <v>2923</v>
      </c>
      <c r="F213" s="58" t="s">
        <v>3460</v>
      </c>
      <c r="G213" s="58" t="s">
        <v>3739</v>
      </c>
      <c r="H213" s="58" t="s">
        <v>5547</v>
      </c>
      <c r="K213"/>
    </row>
    <row r="214" spans="1:11" ht="30" x14ac:dyDescent="0.25">
      <c r="A214" s="58" t="s">
        <v>2923</v>
      </c>
      <c r="B214" s="58" t="s">
        <v>3142</v>
      </c>
      <c r="C214" s="58" t="s">
        <v>2923</v>
      </c>
      <c r="D214" s="58" t="s">
        <v>2923</v>
      </c>
      <c r="E214" s="58" t="s">
        <v>2923</v>
      </c>
      <c r="F214" s="58" t="s">
        <v>3461</v>
      </c>
      <c r="G214" s="58" t="s">
        <v>3740</v>
      </c>
      <c r="H214" s="58" t="s">
        <v>5548</v>
      </c>
      <c r="K214"/>
    </row>
    <row r="215" spans="1:11" ht="45" x14ac:dyDescent="0.25">
      <c r="A215" s="58" t="s">
        <v>2923</v>
      </c>
      <c r="B215" s="58" t="s">
        <v>3143</v>
      </c>
      <c r="C215" s="58" t="s">
        <v>2923</v>
      </c>
      <c r="D215" s="58" t="s">
        <v>2923</v>
      </c>
      <c r="E215" s="58" t="s">
        <v>2923</v>
      </c>
      <c r="F215" s="58" t="s">
        <v>3462</v>
      </c>
      <c r="G215" s="58" t="s">
        <v>3741</v>
      </c>
      <c r="H215" s="58" t="s">
        <v>5549</v>
      </c>
      <c r="K215"/>
    </row>
    <row r="216" spans="1:11" ht="45" x14ac:dyDescent="0.25">
      <c r="A216" s="58" t="s">
        <v>2923</v>
      </c>
      <c r="B216" s="58" t="s">
        <v>3144</v>
      </c>
      <c r="C216" s="58" t="s">
        <v>2923</v>
      </c>
      <c r="D216" s="58" t="s">
        <v>2923</v>
      </c>
      <c r="E216" s="58" t="s">
        <v>2923</v>
      </c>
      <c r="F216" s="58" t="s">
        <v>3463</v>
      </c>
      <c r="G216" s="58" t="s">
        <v>3742</v>
      </c>
      <c r="H216" s="58" t="s">
        <v>5550</v>
      </c>
      <c r="K216"/>
    </row>
    <row r="217" spans="1:11" ht="45" x14ac:dyDescent="0.25">
      <c r="A217" s="58" t="s">
        <v>2923</v>
      </c>
      <c r="B217" s="58" t="s">
        <v>3145</v>
      </c>
      <c r="C217" s="58" t="s">
        <v>2923</v>
      </c>
      <c r="D217" s="58" t="s">
        <v>2923</v>
      </c>
      <c r="E217" s="58" t="s">
        <v>2923</v>
      </c>
      <c r="F217" s="58" t="s">
        <v>3464</v>
      </c>
      <c r="G217" s="58" t="s">
        <v>3743</v>
      </c>
      <c r="H217" s="58" t="s">
        <v>5551</v>
      </c>
      <c r="K217"/>
    </row>
    <row r="218" spans="1:11" ht="45" x14ac:dyDescent="0.25">
      <c r="A218" s="58" t="s">
        <v>2923</v>
      </c>
      <c r="B218" s="58" t="s">
        <v>3146</v>
      </c>
      <c r="C218" s="58" t="s">
        <v>2923</v>
      </c>
      <c r="D218" s="58" t="s">
        <v>2923</v>
      </c>
      <c r="E218" s="58" t="s">
        <v>2923</v>
      </c>
      <c r="F218" s="58" t="s">
        <v>3465</v>
      </c>
      <c r="G218" s="58" t="s">
        <v>3744</v>
      </c>
      <c r="H218" s="58" t="s">
        <v>5552</v>
      </c>
      <c r="K218"/>
    </row>
    <row r="219" spans="1:11" ht="45" x14ac:dyDescent="0.25">
      <c r="A219" s="58" t="s">
        <v>2923</v>
      </c>
      <c r="B219" s="58" t="s">
        <v>3147</v>
      </c>
      <c r="C219" s="58" t="s">
        <v>2923</v>
      </c>
      <c r="D219" s="58" t="s">
        <v>2923</v>
      </c>
      <c r="E219" s="58" t="s">
        <v>2923</v>
      </c>
      <c r="F219" s="58" t="s">
        <v>3466</v>
      </c>
      <c r="G219" s="58" t="s">
        <v>3745</v>
      </c>
      <c r="H219" s="58" t="s">
        <v>5553</v>
      </c>
      <c r="K219"/>
    </row>
    <row r="220" spans="1:11" ht="45" x14ac:dyDescent="0.25">
      <c r="A220" s="58" t="s">
        <v>2923</v>
      </c>
      <c r="B220" s="58" t="s">
        <v>3148</v>
      </c>
      <c r="C220" s="58" t="s">
        <v>2923</v>
      </c>
      <c r="D220" s="58" t="s">
        <v>2923</v>
      </c>
      <c r="E220" s="58" t="s">
        <v>2923</v>
      </c>
      <c r="F220" s="58" t="s">
        <v>3467</v>
      </c>
      <c r="G220" s="58" t="s">
        <v>3746</v>
      </c>
      <c r="H220" s="58" t="s">
        <v>5554</v>
      </c>
      <c r="K220"/>
    </row>
    <row r="221" spans="1:11" ht="45" x14ac:dyDescent="0.25">
      <c r="A221" s="58" t="s">
        <v>2923</v>
      </c>
      <c r="B221" s="58" t="s">
        <v>3149</v>
      </c>
      <c r="C221" s="58" t="s">
        <v>2923</v>
      </c>
      <c r="D221" s="58" t="s">
        <v>2923</v>
      </c>
      <c r="E221" s="58" t="s">
        <v>2923</v>
      </c>
      <c r="F221" s="58" t="s">
        <v>3468</v>
      </c>
      <c r="G221" s="58" t="s">
        <v>3747</v>
      </c>
      <c r="H221" s="58" t="s">
        <v>5555</v>
      </c>
      <c r="K221"/>
    </row>
    <row r="222" spans="1:11" ht="45" x14ac:dyDescent="0.25">
      <c r="A222" s="58" t="s">
        <v>2923</v>
      </c>
      <c r="B222" s="58" t="s">
        <v>3150</v>
      </c>
      <c r="C222" s="58" t="s">
        <v>2923</v>
      </c>
      <c r="D222" s="58" t="s">
        <v>2923</v>
      </c>
      <c r="E222" s="58" t="s">
        <v>2923</v>
      </c>
      <c r="F222" s="58" t="s">
        <v>3469</v>
      </c>
      <c r="G222" s="58" t="s">
        <v>3748</v>
      </c>
      <c r="H222" s="58" t="s">
        <v>5556</v>
      </c>
      <c r="K222"/>
    </row>
    <row r="223" spans="1:11" ht="45" x14ac:dyDescent="0.25">
      <c r="A223" s="58" t="s">
        <v>2923</v>
      </c>
      <c r="B223" s="58" t="s">
        <v>3151</v>
      </c>
      <c r="C223" s="58" t="s">
        <v>2923</v>
      </c>
      <c r="D223" s="58" t="s">
        <v>2923</v>
      </c>
      <c r="E223" s="58" t="s">
        <v>2923</v>
      </c>
      <c r="F223" s="58" t="s">
        <v>3470</v>
      </c>
      <c r="G223" s="58" t="s">
        <v>3749</v>
      </c>
      <c r="H223" s="58" t="s">
        <v>5557</v>
      </c>
      <c r="K223"/>
    </row>
    <row r="224" spans="1:11" ht="45" x14ac:dyDescent="0.25">
      <c r="A224" s="58" t="s">
        <v>2923</v>
      </c>
      <c r="B224" s="58" t="s">
        <v>3152</v>
      </c>
      <c r="C224" s="58" t="s">
        <v>2923</v>
      </c>
      <c r="D224" s="58" t="s">
        <v>2923</v>
      </c>
      <c r="E224" s="58" t="s">
        <v>2923</v>
      </c>
      <c r="F224" s="58" t="s">
        <v>3471</v>
      </c>
      <c r="G224" s="58" t="s">
        <v>3750</v>
      </c>
      <c r="H224" s="58" t="s">
        <v>5558</v>
      </c>
      <c r="K224"/>
    </row>
    <row r="225" spans="1:11" ht="45" x14ac:dyDescent="0.25">
      <c r="A225" s="58" t="s">
        <v>2923</v>
      </c>
      <c r="B225" s="58" t="s">
        <v>3153</v>
      </c>
      <c r="C225" s="58" t="s">
        <v>2923</v>
      </c>
      <c r="D225" s="58" t="s">
        <v>2923</v>
      </c>
      <c r="E225" s="58" t="s">
        <v>2923</v>
      </c>
      <c r="F225" s="58" t="s">
        <v>3472</v>
      </c>
      <c r="G225" s="58" t="s">
        <v>3751</v>
      </c>
      <c r="H225" s="58" t="s">
        <v>5559</v>
      </c>
      <c r="K225"/>
    </row>
    <row r="226" spans="1:11" ht="45" x14ac:dyDescent="0.25">
      <c r="A226" s="58" t="s">
        <v>2923</v>
      </c>
      <c r="B226" s="58" t="s">
        <v>3154</v>
      </c>
      <c r="C226" s="58" t="s">
        <v>2923</v>
      </c>
      <c r="D226" s="58" t="s">
        <v>2923</v>
      </c>
      <c r="E226" s="58" t="s">
        <v>2923</v>
      </c>
      <c r="F226" s="58" t="s">
        <v>3473</v>
      </c>
      <c r="G226" s="58" t="s">
        <v>3752</v>
      </c>
      <c r="H226" s="58" t="s">
        <v>5560</v>
      </c>
      <c r="K226"/>
    </row>
    <row r="227" spans="1:11" ht="45" x14ac:dyDescent="0.25">
      <c r="A227" s="58" t="s">
        <v>2923</v>
      </c>
      <c r="B227" s="58" t="s">
        <v>3155</v>
      </c>
      <c r="C227" s="58" t="s">
        <v>2923</v>
      </c>
      <c r="D227" s="58" t="s">
        <v>2923</v>
      </c>
      <c r="E227" s="58" t="s">
        <v>2923</v>
      </c>
      <c r="F227" s="58" t="s">
        <v>3474</v>
      </c>
      <c r="G227" s="58" t="s">
        <v>3753</v>
      </c>
      <c r="H227" s="58" t="s">
        <v>5561</v>
      </c>
      <c r="K227"/>
    </row>
    <row r="228" spans="1:11" ht="30" x14ac:dyDescent="0.25">
      <c r="A228" s="58" t="s">
        <v>2923</v>
      </c>
      <c r="B228" s="58" t="s">
        <v>3156</v>
      </c>
      <c r="C228" s="58" t="s">
        <v>2923</v>
      </c>
      <c r="D228" s="58" t="s">
        <v>2923</v>
      </c>
      <c r="E228" s="58" t="s">
        <v>2923</v>
      </c>
      <c r="F228" s="58" t="s">
        <v>3475</v>
      </c>
      <c r="G228" s="58" t="s">
        <v>3754</v>
      </c>
      <c r="H228" s="58" t="s">
        <v>5562</v>
      </c>
      <c r="K228"/>
    </row>
    <row r="229" spans="1:11" ht="30" x14ac:dyDescent="0.25">
      <c r="A229" s="58" t="s">
        <v>2923</v>
      </c>
      <c r="B229" s="58" t="s">
        <v>3157</v>
      </c>
      <c r="C229" s="58" t="s">
        <v>2923</v>
      </c>
      <c r="D229" s="58" t="s">
        <v>2923</v>
      </c>
      <c r="E229" s="58" t="s">
        <v>2923</v>
      </c>
      <c r="F229" s="58" t="s">
        <v>3476</v>
      </c>
      <c r="G229" s="58" t="s">
        <v>3755</v>
      </c>
      <c r="H229" s="58" t="s">
        <v>5563</v>
      </c>
      <c r="K229"/>
    </row>
    <row r="230" spans="1:11" ht="30" x14ac:dyDescent="0.25">
      <c r="A230" s="58" t="s">
        <v>2923</v>
      </c>
      <c r="B230" s="58" t="s">
        <v>3158</v>
      </c>
      <c r="C230" s="58" t="s">
        <v>2923</v>
      </c>
      <c r="D230" s="58" t="s">
        <v>2923</v>
      </c>
      <c r="E230" s="58" t="s">
        <v>2923</v>
      </c>
      <c r="F230" s="58" t="s">
        <v>3477</v>
      </c>
      <c r="G230" s="58" t="s">
        <v>3756</v>
      </c>
      <c r="H230" s="58" t="s">
        <v>5564</v>
      </c>
      <c r="K230"/>
    </row>
    <row r="231" spans="1:11" ht="30" x14ac:dyDescent="0.25">
      <c r="A231" s="58" t="s">
        <v>2923</v>
      </c>
      <c r="B231" s="58" t="s">
        <v>3159</v>
      </c>
      <c r="C231" s="58" t="s">
        <v>2923</v>
      </c>
      <c r="D231" s="58" t="s">
        <v>2923</v>
      </c>
      <c r="E231" s="58" t="s">
        <v>2923</v>
      </c>
      <c r="F231" s="58" t="s">
        <v>3478</v>
      </c>
      <c r="G231" s="58" t="s">
        <v>3757</v>
      </c>
      <c r="H231" s="58" t="s">
        <v>5565</v>
      </c>
      <c r="K231"/>
    </row>
    <row r="232" spans="1:11" ht="45" x14ac:dyDescent="0.25">
      <c r="A232" s="58" t="s">
        <v>2923</v>
      </c>
      <c r="B232" s="58" t="s">
        <v>3160</v>
      </c>
      <c r="C232" s="58" t="s">
        <v>2923</v>
      </c>
      <c r="D232" s="58" t="s">
        <v>2923</v>
      </c>
      <c r="E232" s="58" t="s">
        <v>2923</v>
      </c>
      <c r="F232" s="58" t="s">
        <v>3479</v>
      </c>
      <c r="G232" s="58" t="s">
        <v>3758</v>
      </c>
      <c r="H232" s="58" t="s">
        <v>5566</v>
      </c>
      <c r="K232"/>
    </row>
    <row r="233" spans="1:11" ht="45" x14ac:dyDescent="0.25">
      <c r="A233" s="58" t="s">
        <v>2923</v>
      </c>
      <c r="B233" s="58" t="s">
        <v>3161</v>
      </c>
      <c r="C233" s="58" t="s">
        <v>2923</v>
      </c>
      <c r="D233" s="58" t="s">
        <v>2923</v>
      </c>
      <c r="E233" s="58" t="s">
        <v>2923</v>
      </c>
      <c r="F233" s="58" t="s">
        <v>3480</v>
      </c>
      <c r="G233" s="58" t="s">
        <v>3759</v>
      </c>
      <c r="H233" s="58" t="s">
        <v>5567</v>
      </c>
      <c r="K233"/>
    </row>
    <row r="234" spans="1:11" ht="30" x14ac:dyDescent="0.25">
      <c r="A234" s="58" t="s">
        <v>2923</v>
      </c>
      <c r="B234" s="58" t="s">
        <v>3162</v>
      </c>
      <c r="C234" s="58" t="s">
        <v>2923</v>
      </c>
      <c r="D234" s="58" t="s">
        <v>2923</v>
      </c>
      <c r="E234" s="58" t="s">
        <v>2923</v>
      </c>
      <c r="F234" s="58" t="s">
        <v>3481</v>
      </c>
      <c r="G234" s="58" t="s">
        <v>3760</v>
      </c>
      <c r="H234" s="58" t="s">
        <v>5568</v>
      </c>
      <c r="K234"/>
    </row>
    <row r="235" spans="1:11" ht="45" x14ac:dyDescent="0.25">
      <c r="A235" s="58" t="s">
        <v>2923</v>
      </c>
      <c r="B235" s="58" t="s">
        <v>3163</v>
      </c>
      <c r="C235" s="58" t="s">
        <v>2923</v>
      </c>
      <c r="D235" s="58" t="s">
        <v>2923</v>
      </c>
      <c r="E235" s="58" t="s">
        <v>2923</v>
      </c>
      <c r="F235" s="58" t="s">
        <v>3482</v>
      </c>
      <c r="G235" s="58" t="s">
        <v>3761</v>
      </c>
      <c r="H235" s="58" t="s">
        <v>5569</v>
      </c>
      <c r="K235"/>
    </row>
    <row r="236" spans="1:11" ht="30" x14ac:dyDescent="0.25">
      <c r="A236" s="58" t="s">
        <v>2923</v>
      </c>
      <c r="B236" s="58" t="s">
        <v>3164</v>
      </c>
      <c r="C236" s="58" t="s">
        <v>2923</v>
      </c>
      <c r="D236" s="58" t="s">
        <v>2923</v>
      </c>
      <c r="E236" s="58" t="s">
        <v>2923</v>
      </c>
      <c r="F236" s="58" t="s">
        <v>3483</v>
      </c>
      <c r="G236" s="58" t="s">
        <v>3762</v>
      </c>
      <c r="H236" s="58" t="s">
        <v>5570</v>
      </c>
      <c r="K236"/>
    </row>
    <row r="237" spans="1:11" ht="30" x14ac:dyDescent="0.25">
      <c r="A237" s="58" t="s">
        <v>2923</v>
      </c>
      <c r="B237" s="58" t="s">
        <v>3165</v>
      </c>
      <c r="C237" s="58" t="s">
        <v>2923</v>
      </c>
      <c r="D237" s="58" t="s">
        <v>2923</v>
      </c>
      <c r="E237" s="58" t="s">
        <v>2923</v>
      </c>
      <c r="F237" s="58" t="s">
        <v>3484</v>
      </c>
      <c r="G237" s="58" t="s">
        <v>3763</v>
      </c>
      <c r="H237" s="58" t="s">
        <v>5571</v>
      </c>
      <c r="K237"/>
    </row>
    <row r="238" spans="1:11" ht="30" x14ac:dyDescent="0.25">
      <c r="A238" s="58" t="s">
        <v>2923</v>
      </c>
      <c r="B238" s="58" t="s">
        <v>3166</v>
      </c>
      <c r="C238" s="58" t="s">
        <v>2923</v>
      </c>
      <c r="D238" s="58" t="s">
        <v>2923</v>
      </c>
      <c r="E238" s="58" t="s">
        <v>2923</v>
      </c>
      <c r="F238" s="58" t="s">
        <v>3485</v>
      </c>
      <c r="G238" s="58" t="s">
        <v>3764</v>
      </c>
      <c r="H238" s="58" t="s">
        <v>5572</v>
      </c>
      <c r="K238"/>
    </row>
    <row r="239" spans="1:11" ht="30" x14ac:dyDescent="0.25">
      <c r="A239" s="58" t="s">
        <v>2923</v>
      </c>
      <c r="B239" s="58" t="s">
        <v>2923</v>
      </c>
      <c r="C239" s="58" t="s">
        <v>2923</v>
      </c>
      <c r="D239" s="58" t="s">
        <v>2923</v>
      </c>
      <c r="E239" s="58" t="s">
        <v>2923</v>
      </c>
      <c r="F239" s="58" t="s">
        <v>3486</v>
      </c>
      <c r="G239" s="58" t="s">
        <v>3765</v>
      </c>
      <c r="H239" s="58" t="s">
        <v>5573</v>
      </c>
      <c r="K239"/>
    </row>
    <row r="240" spans="1:11" ht="45" x14ac:dyDescent="0.25">
      <c r="A240" s="58" t="s">
        <v>2923</v>
      </c>
      <c r="B240" s="58" t="s">
        <v>2923</v>
      </c>
      <c r="C240" s="58" t="s">
        <v>2923</v>
      </c>
      <c r="D240" s="58" t="s">
        <v>2923</v>
      </c>
      <c r="E240" s="58" t="s">
        <v>2923</v>
      </c>
      <c r="F240" s="58" t="s">
        <v>3487</v>
      </c>
      <c r="G240" s="58" t="s">
        <v>3766</v>
      </c>
      <c r="H240" s="58" t="s">
        <v>5574</v>
      </c>
      <c r="K240"/>
    </row>
    <row r="241" spans="1:11" ht="45" x14ac:dyDescent="0.25">
      <c r="A241" s="58" t="s">
        <v>2923</v>
      </c>
      <c r="B241" s="58" t="s">
        <v>2923</v>
      </c>
      <c r="C241" s="58" t="s">
        <v>2923</v>
      </c>
      <c r="D241" s="58" t="s">
        <v>2923</v>
      </c>
      <c r="E241" s="58" t="s">
        <v>2923</v>
      </c>
      <c r="F241" s="58" t="s">
        <v>3488</v>
      </c>
      <c r="G241" s="58" t="s">
        <v>3767</v>
      </c>
      <c r="H241" s="58" t="s">
        <v>5575</v>
      </c>
      <c r="K241"/>
    </row>
    <row r="242" spans="1:11" ht="30" x14ac:dyDescent="0.25">
      <c r="A242" s="58" t="s">
        <v>2923</v>
      </c>
      <c r="B242" s="58" t="s">
        <v>2923</v>
      </c>
      <c r="C242" s="58" t="s">
        <v>2923</v>
      </c>
      <c r="D242" s="58" t="s">
        <v>2923</v>
      </c>
      <c r="E242" s="58" t="s">
        <v>2923</v>
      </c>
      <c r="F242" s="58" t="s">
        <v>3489</v>
      </c>
      <c r="G242" s="58" t="s">
        <v>3768</v>
      </c>
      <c r="H242" s="58" t="s">
        <v>5576</v>
      </c>
      <c r="K242"/>
    </row>
    <row r="243" spans="1:11" ht="45" x14ac:dyDescent="0.25">
      <c r="A243" s="58" t="s">
        <v>2923</v>
      </c>
      <c r="B243" s="58" t="s">
        <v>2923</v>
      </c>
      <c r="C243" s="58" t="s">
        <v>2923</v>
      </c>
      <c r="D243" s="58" t="s">
        <v>2923</v>
      </c>
      <c r="E243" s="58" t="s">
        <v>2923</v>
      </c>
      <c r="F243" s="58" t="s">
        <v>3490</v>
      </c>
      <c r="G243" s="58" t="s">
        <v>3769</v>
      </c>
      <c r="H243" s="58" t="s">
        <v>5577</v>
      </c>
      <c r="K243"/>
    </row>
    <row r="244" spans="1:11" ht="30" x14ac:dyDescent="0.25">
      <c r="A244" s="58" t="s">
        <v>2923</v>
      </c>
      <c r="B244" s="58" t="s">
        <v>2923</v>
      </c>
      <c r="C244" s="58" t="s">
        <v>2923</v>
      </c>
      <c r="D244" s="58" t="s">
        <v>2923</v>
      </c>
      <c r="E244" s="58" t="s">
        <v>2923</v>
      </c>
      <c r="F244" s="58" t="s">
        <v>3491</v>
      </c>
      <c r="G244" s="58" t="s">
        <v>3770</v>
      </c>
      <c r="H244" s="58" t="s">
        <v>5578</v>
      </c>
      <c r="K244"/>
    </row>
    <row r="245" spans="1:11" ht="45" x14ac:dyDescent="0.25">
      <c r="A245" s="58" t="s">
        <v>2923</v>
      </c>
      <c r="B245" s="58" t="s">
        <v>2923</v>
      </c>
      <c r="C245" s="58" t="s">
        <v>2923</v>
      </c>
      <c r="D245" s="58" t="s">
        <v>2923</v>
      </c>
      <c r="E245" s="58" t="s">
        <v>2923</v>
      </c>
      <c r="F245" s="58" t="s">
        <v>3492</v>
      </c>
      <c r="G245" s="58" t="s">
        <v>3771</v>
      </c>
      <c r="H245" s="58" t="s">
        <v>5579</v>
      </c>
      <c r="K245"/>
    </row>
    <row r="246" spans="1:11" ht="45" x14ac:dyDescent="0.25">
      <c r="A246" s="58" t="s">
        <v>2923</v>
      </c>
      <c r="B246" s="58" t="s">
        <v>2923</v>
      </c>
      <c r="C246" s="58" t="s">
        <v>2923</v>
      </c>
      <c r="D246" s="58" t="s">
        <v>2923</v>
      </c>
      <c r="E246" s="58" t="s">
        <v>2923</v>
      </c>
      <c r="F246" s="58" t="s">
        <v>3493</v>
      </c>
      <c r="G246" s="58" t="s">
        <v>3772</v>
      </c>
      <c r="H246" s="58" t="s">
        <v>5580</v>
      </c>
      <c r="K246"/>
    </row>
    <row r="247" spans="1:11" ht="45" x14ac:dyDescent="0.25">
      <c r="A247" s="58" t="s">
        <v>2923</v>
      </c>
      <c r="B247" s="58" t="s">
        <v>2923</v>
      </c>
      <c r="C247" s="58" t="s">
        <v>2923</v>
      </c>
      <c r="D247" s="58" t="s">
        <v>2923</v>
      </c>
      <c r="E247" s="58" t="s">
        <v>2923</v>
      </c>
      <c r="F247" s="58" t="s">
        <v>3494</v>
      </c>
      <c r="G247" s="58" t="s">
        <v>3773</v>
      </c>
      <c r="H247" s="58" t="s">
        <v>5581</v>
      </c>
      <c r="K247"/>
    </row>
    <row r="248" spans="1:11" ht="60" x14ac:dyDescent="0.25">
      <c r="A248" s="58" t="s">
        <v>2923</v>
      </c>
      <c r="B248" s="58" t="s">
        <v>2923</v>
      </c>
      <c r="C248" s="58" t="s">
        <v>2923</v>
      </c>
      <c r="D248" s="58" t="s">
        <v>2923</v>
      </c>
      <c r="E248" s="58" t="s">
        <v>2923</v>
      </c>
      <c r="F248" s="58" t="s">
        <v>3495</v>
      </c>
      <c r="G248" s="58" t="s">
        <v>3774</v>
      </c>
      <c r="H248" s="58" t="s">
        <v>5582</v>
      </c>
      <c r="K248"/>
    </row>
    <row r="249" spans="1:11" ht="60" x14ac:dyDescent="0.25">
      <c r="A249" s="58" t="s">
        <v>2923</v>
      </c>
      <c r="B249" s="58" t="s">
        <v>2923</v>
      </c>
      <c r="C249" s="58" t="s">
        <v>2923</v>
      </c>
      <c r="D249" s="58" t="s">
        <v>2923</v>
      </c>
      <c r="E249" s="58" t="s">
        <v>2923</v>
      </c>
      <c r="F249" s="58" t="s">
        <v>3496</v>
      </c>
      <c r="G249" s="58" t="s">
        <v>3775</v>
      </c>
      <c r="H249" s="58" t="s">
        <v>5583</v>
      </c>
      <c r="K249"/>
    </row>
    <row r="250" spans="1:11" ht="45" x14ac:dyDescent="0.25">
      <c r="A250" s="58" t="s">
        <v>2923</v>
      </c>
      <c r="B250" s="58" t="s">
        <v>2923</v>
      </c>
      <c r="C250" s="58" t="s">
        <v>2923</v>
      </c>
      <c r="D250" s="58" t="s">
        <v>2923</v>
      </c>
      <c r="E250" s="58" t="s">
        <v>2923</v>
      </c>
      <c r="F250" s="58" t="s">
        <v>3497</v>
      </c>
      <c r="G250" s="58" t="s">
        <v>3776</v>
      </c>
      <c r="H250" s="58" t="s">
        <v>5584</v>
      </c>
      <c r="K250"/>
    </row>
    <row r="251" spans="1:11" ht="60" x14ac:dyDescent="0.25">
      <c r="A251" s="58" t="s">
        <v>2923</v>
      </c>
      <c r="B251" s="58" t="s">
        <v>2923</v>
      </c>
      <c r="C251" s="58" t="s">
        <v>2923</v>
      </c>
      <c r="D251" s="58" t="s">
        <v>2923</v>
      </c>
      <c r="E251" s="58" t="s">
        <v>2923</v>
      </c>
      <c r="F251" s="58" t="s">
        <v>3498</v>
      </c>
      <c r="G251" s="58" t="s">
        <v>3777</v>
      </c>
      <c r="H251" s="58" t="s">
        <v>5585</v>
      </c>
      <c r="K251"/>
    </row>
    <row r="252" spans="1:11" ht="30" x14ac:dyDescent="0.25">
      <c r="A252" s="58" t="s">
        <v>2923</v>
      </c>
      <c r="B252" s="58" t="s">
        <v>2923</v>
      </c>
      <c r="C252" s="58" t="s">
        <v>2923</v>
      </c>
      <c r="D252" s="58" t="s">
        <v>2923</v>
      </c>
      <c r="E252" s="58" t="s">
        <v>2923</v>
      </c>
      <c r="F252" s="58" t="s">
        <v>3499</v>
      </c>
      <c r="G252" s="58" t="s">
        <v>3778</v>
      </c>
      <c r="H252" s="58" t="s">
        <v>5586</v>
      </c>
      <c r="K252"/>
    </row>
    <row r="253" spans="1:11" ht="45" x14ac:dyDescent="0.25">
      <c r="A253" s="58" t="s">
        <v>2923</v>
      </c>
      <c r="B253" s="58" t="s">
        <v>2923</v>
      </c>
      <c r="C253" s="58" t="s">
        <v>2923</v>
      </c>
      <c r="D253" s="58" t="s">
        <v>2923</v>
      </c>
      <c r="E253" s="58" t="s">
        <v>2923</v>
      </c>
      <c r="F253" s="58" t="s">
        <v>3500</v>
      </c>
      <c r="G253" s="58" t="s">
        <v>3779</v>
      </c>
      <c r="H253" s="58" t="s">
        <v>5587</v>
      </c>
      <c r="K253"/>
    </row>
    <row r="254" spans="1:11" ht="45" x14ac:dyDescent="0.25">
      <c r="A254" s="58" t="s">
        <v>2923</v>
      </c>
      <c r="B254" s="58" t="s">
        <v>2923</v>
      </c>
      <c r="C254" s="58" t="s">
        <v>2923</v>
      </c>
      <c r="D254" s="58" t="s">
        <v>2923</v>
      </c>
      <c r="E254" s="58" t="s">
        <v>2923</v>
      </c>
      <c r="F254" s="58" t="s">
        <v>3501</v>
      </c>
      <c r="G254" s="58" t="s">
        <v>3780</v>
      </c>
      <c r="H254" s="58" t="s">
        <v>5588</v>
      </c>
      <c r="K254"/>
    </row>
    <row r="255" spans="1:11" ht="45" x14ac:dyDescent="0.25">
      <c r="A255" s="58" t="s">
        <v>2923</v>
      </c>
      <c r="B255" s="58" t="s">
        <v>2923</v>
      </c>
      <c r="C255" s="58" t="s">
        <v>2923</v>
      </c>
      <c r="D255" s="58" t="s">
        <v>2923</v>
      </c>
      <c r="E255" s="58" t="s">
        <v>2923</v>
      </c>
      <c r="F255" s="58" t="s">
        <v>3502</v>
      </c>
      <c r="G255" s="58" t="s">
        <v>3781</v>
      </c>
      <c r="H255" s="58" t="s">
        <v>5589</v>
      </c>
      <c r="K255"/>
    </row>
    <row r="256" spans="1:11" ht="60" x14ac:dyDescent="0.25">
      <c r="A256" s="58" t="s">
        <v>2923</v>
      </c>
      <c r="B256" s="58" t="s">
        <v>2923</v>
      </c>
      <c r="C256" s="58" t="s">
        <v>2923</v>
      </c>
      <c r="D256" s="58" t="s">
        <v>2923</v>
      </c>
      <c r="E256" s="58" t="s">
        <v>2923</v>
      </c>
      <c r="F256" s="58" t="s">
        <v>3503</v>
      </c>
      <c r="G256" s="58" t="s">
        <v>3782</v>
      </c>
      <c r="H256" s="58" t="s">
        <v>5590</v>
      </c>
      <c r="K256"/>
    </row>
    <row r="257" spans="1:11" ht="60" x14ac:dyDescent="0.25">
      <c r="A257" s="58" t="s">
        <v>2923</v>
      </c>
      <c r="B257" s="58" t="s">
        <v>2923</v>
      </c>
      <c r="C257" s="58" t="s">
        <v>2923</v>
      </c>
      <c r="D257" s="58" t="s">
        <v>2923</v>
      </c>
      <c r="E257" s="58" t="s">
        <v>2923</v>
      </c>
      <c r="F257" s="58" t="s">
        <v>3504</v>
      </c>
      <c r="G257" s="58" t="s">
        <v>3783</v>
      </c>
      <c r="H257" s="58" t="s">
        <v>5591</v>
      </c>
      <c r="K257"/>
    </row>
    <row r="258" spans="1:11" ht="60" x14ac:dyDescent="0.25">
      <c r="A258" s="58" t="s">
        <v>2923</v>
      </c>
      <c r="B258" s="58" t="s">
        <v>2923</v>
      </c>
      <c r="C258" s="58" t="s">
        <v>2923</v>
      </c>
      <c r="D258" s="58" t="s">
        <v>2923</v>
      </c>
      <c r="E258" s="58" t="s">
        <v>2923</v>
      </c>
      <c r="F258" s="58" t="s">
        <v>3505</v>
      </c>
      <c r="G258" s="58" t="s">
        <v>3784</v>
      </c>
      <c r="H258" s="58" t="s">
        <v>5592</v>
      </c>
      <c r="K258"/>
    </row>
    <row r="259" spans="1:11" ht="60" x14ac:dyDescent="0.25">
      <c r="A259" s="58" t="s">
        <v>2923</v>
      </c>
      <c r="B259" s="58" t="s">
        <v>2923</v>
      </c>
      <c r="C259" s="58" t="s">
        <v>2923</v>
      </c>
      <c r="D259" s="58" t="s">
        <v>2923</v>
      </c>
      <c r="E259" s="58" t="s">
        <v>2923</v>
      </c>
      <c r="F259" s="58" t="s">
        <v>3506</v>
      </c>
      <c r="G259" s="58" t="s">
        <v>3785</v>
      </c>
      <c r="H259" s="58" t="s">
        <v>5593</v>
      </c>
      <c r="K259"/>
    </row>
    <row r="260" spans="1:11" ht="45" x14ac:dyDescent="0.25">
      <c r="A260" s="58" t="s">
        <v>2923</v>
      </c>
      <c r="B260" s="58" t="s">
        <v>2923</v>
      </c>
      <c r="C260" s="58" t="s">
        <v>2923</v>
      </c>
      <c r="D260" s="58" t="s">
        <v>2923</v>
      </c>
      <c r="E260" s="58" t="s">
        <v>2923</v>
      </c>
      <c r="F260" s="58" t="s">
        <v>3507</v>
      </c>
      <c r="G260" s="58" t="s">
        <v>3786</v>
      </c>
      <c r="H260" s="58" t="s">
        <v>5594</v>
      </c>
      <c r="K260"/>
    </row>
    <row r="261" spans="1:11" ht="45" x14ac:dyDescent="0.25">
      <c r="A261" s="58" t="s">
        <v>2923</v>
      </c>
      <c r="B261" s="58" t="s">
        <v>2923</v>
      </c>
      <c r="C261" s="58" t="s">
        <v>2923</v>
      </c>
      <c r="D261" s="58" t="s">
        <v>2923</v>
      </c>
      <c r="E261" s="58" t="s">
        <v>2923</v>
      </c>
      <c r="F261" s="58" t="s">
        <v>3508</v>
      </c>
      <c r="G261" s="58" t="s">
        <v>3787</v>
      </c>
      <c r="H261" s="58" t="s">
        <v>5595</v>
      </c>
      <c r="K261"/>
    </row>
    <row r="262" spans="1:11" ht="45" x14ac:dyDescent="0.25">
      <c r="A262" s="58" t="s">
        <v>2923</v>
      </c>
      <c r="B262" s="58" t="s">
        <v>2923</v>
      </c>
      <c r="C262" s="58" t="s">
        <v>2923</v>
      </c>
      <c r="D262" s="58" t="s">
        <v>2923</v>
      </c>
      <c r="E262" s="58" t="s">
        <v>2923</v>
      </c>
      <c r="F262" s="58" t="s">
        <v>3509</v>
      </c>
      <c r="G262" s="58" t="s">
        <v>3788</v>
      </c>
      <c r="H262" s="58" t="s">
        <v>5596</v>
      </c>
      <c r="K262"/>
    </row>
    <row r="263" spans="1:11" ht="60" x14ac:dyDescent="0.25">
      <c r="A263" s="58" t="s">
        <v>2923</v>
      </c>
      <c r="B263" s="58" t="s">
        <v>2923</v>
      </c>
      <c r="C263" s="58" t="s">
        <v>2923</v>
      </c>
      <c r="D263" s="58" t="s">
        <v>2923</v>
      </c>
      <c r="E263" s="58" t="s">
        <v>2923</v>
      </c>
      <c r="F263" s="58" t="s">
        <v>3510</v>
      </c>
      <c r="G263" s="58" t="s">
        <v>3789</v>
      </c>
      <c r="H263" s="58" t="s">
        <v>5597</v>
      </c>
      <c r="K263"/>
    </row>
    <row r="264" spans="1:11" ht="60" x14ac:dyDescent="0.25">
      <c r="A264" s="58" t="s">
        <v>2923</v>
      </c>
      <c r="B264" s="58" t="s">
        <v>2923</v>
      </c>
      <c r="C264" s="58" t="s">
        <v>2923</v>
      </c>
      <c r="D264" s="58" t="s">
        <v>2923</v>
      </c>
      <c r="E264" s="58" t="s">
        <v>2923</v>
      </c>
      <c r="F264" s="58" t="s">
        <v>3511</v>
      </c>
      <c r="G264" s="58" t="s">
        <v>3790</v>
      </c>
      <c r="H264" s="58" t="s">
        <v>5598</v>
      </c>
      <c r="K264"/>
    </row>
    <row r="265" spans="1:11" ht="45" x14ac:dyDescent="0.25">
      <c r="A265" s="58" t="s">
        <v>2923</v>
      </c>
      <c r="B265" s="58" t="s">
        <v>2923</v>
      </c>
      <c r="C265" s="58" t="s">
        <v>2923</v>
      </c>
      <c r="D265" s="58" t="s">
        <v>2923</v>
      </c>
      <c r="E265" s="58" t="s">
        <v>2923</v>
      </c>
      <c r="F265" s="58" t="s">
        <v>3512</v>
      </c>
      <c r="G265" s="58" t="s">
        <v>3791</v>
      </c>
      <c r="H265" s="58" t="s">
        <v>5599</v>
      </c>
      <c r="K265"/>
    </row>
    <row r="266" spans="1:11" ht="30" x14ac:dyDescent="0.25">
      <c r="A266" s="58" t="s">
        <v>2923</v>
      </c>
      <c r="B266" s="58" t="s">
        <v>2923</v>
      </c>
      <c r="C266" s="58" t="s">
        <v>2923</v>
      </c>
      <c r="D266" s="58" t="s">
        <v>2923</v>
      </c>
      <c r="E266" s="58" t="s">
        <v>2923</v>
      </c>
      <c r="F266" s="58" t="s">
        <v>3513</v>
      </c>
      <c r="G266" s="58" t="s">
        <v>3792</v>
      </c>
      <c r="H266" s="58" t="s">
        <v>5600</v>
      </c>
      <c r="K266"/>
    </row>
    <row r="267" spans="1:11" ht="45" x14ac:dyDescent="0.25">
      <c r="A267" s="58" t="s">
        <v>2923</v>
      </c>
      <c r="B267" s="58" t="s">
        <v>2923</v>
      </c>
      <c r="C267" s="58" t="s">
        <v>2923</v>
      </c>
      <c r="D267" s="58" t="s">
        <v>2923</v>
      </c>
      <c r="E267" s="58" t="s">
        <v>2923</v>
      </c>
      <c r="F267" s="58" t="s">
        <v>3514</v>
      </c>
      <c r="G267" s="58" t="s">
        <v>3793</v>
      </c>
      <c r="H267" s="58" t="s">
        <v>5601</v>
      </c>
      <c r="K267"/>
    </row>
    <row r="268" spans="1:11" ht="30" x14ac:dyDescent="0.25">
      <c r="A268" s="58" t="s">
        <v>2923</v>
      </c>
      <c r="B268" s="58" t="s">
        <v>2923</v>
      </c>
      <c r="C268" s="58" t="s">
        <v>2923</v>
      </c>
      <c r="D268" s="58" t="s">
        <v>2923</v>
      </c>
      <c r="E268" s="58" t="s">
        <v>2923</v>
      </c>
      <c r="F268" s="58" t="s">
        <v>3515</v>
      </c>
      <c r="G268" s="58" t="s">
        <v>3794</v>
      </c>
      <c r="H268" s="58" t="s">
        <v>5602</v>
      </c>
      <c r="K268"/>
    </row>
    <row r="269" spans="1:11" ht="30" x14ac:dyDescent="0.25">
      <c r="A269" s="58" t="s">
        <v>2923</v>
      </c>
      <c r="B269" s="58" t="s">
        <v>2923</v>
      </c>
      <c r="C269" s="58" t="s">
        <v>2923</v>
      </c>
      <c r="D269" s="58" t="s">
        <v>2923</v>
      </c>
      <c r="E269" s="58" t="s">
        <v>2923</v>
      </c>
      <c r="F269" s="58" t="s">
        <v>3516</v>
      </c>
      <c r="G269" s="58" t="s">
        <v>3795</v>
      </c>
      <c r="H269" s="58" t="s">
        <v>5603</v>
      </c>
      <c r="K269"/>
    </row>
    <row r="270" spans="1:11" ht="30" x14ac:dyDescent="0.25">
      <c r="A270" s="58" t="s">
        <v>2923</v>
      </c>
      <c r="B270" s="58" t="s">
        <v>2923</v>
      </c>
      <c r="C270" s="58" t="s">
        <v>2923</v>
      </c>
      <c r="D270" s="58" t="s">
        <v>2923</v>
      </c>
      <c r="E270" s="58" t="s">
        <v>2923</v>
      </c>
      <c r="F270" s="58" t="s">
        <v>3517</v>
      </c>
      <c r="G270" s="58" t="s">
        <v>3796</v>
      </c>
      <c r="H270" s="58" t="s">
        <v>5604</v>
      </c>
      <c r="K270"/>
    </row>
    <row r="271" spans="1:11" ht="30" x14ac:dyDescent="0.25">
      <c r="A271" s="58" t="s">
        <v>2923</v>
      </c>
      <c r="B271" s="58" t="s">
        <v>2923</v>
      </c>
      <c r="C271" s="58" t="s">
        <v>2923</v>
      </c>
      <c r="D271" s="58" t="s">
        <v>2923</v>
      </c>
      <c r="E271" s="58" t="s">
        <v>2923</v>
      </c>
      <c r="F271" s="58" t="s">
        <v>3518</v>
      </c>
      <c r="G271" s="58" t="s">
        <v>3797</v>
      </c>
      <c r="H271" s="58" t="s">
        <v>5605</v>
      </c>
      <c r="K271"/>
    </row>
    <row r="272" spans="1:11" ht="45" x14ac:dyDescent="0.25">
      <c r="A272" s="58" t="s">
        <v>2923</v>
      </c>
      <c r="B272" s="58" t="s">
        <v>2923</v>
      </c>
      <c r="C272" s="58" t="s">
        <v>2923</v>
      </c>
      <c r="D272" s="58" t="s">
        <v>2923</v>
      </c>
      <c r="E272" s="58" t="s">
        <v>2923</v>
      </c>
      <c r="F272" s="58" t="s">
        <v>3519</v>
      </c>
      <c r="G272" s="58" t="s">
        <v>3798</v>
      </c>
      <c r="H272" s="58" t="s">
        <v>5606</v>
      </c>
      <c r="K272"/>
    </row>
    <row r="273" spans="1:11" ht="45" x14ac:dyDescent="0.25">
      <c r="A273" s="58" t="s">
        <v>2923</v>
      </c>
      <c r="B273" s="58" t="s">
        <v>2923</v>
      </c>
      <c r="C273" s="58" t="s">
        <v>2923</v>
      </c>
      <c r="D273" s="58" t="s">
        <v>2923</v>
      </c>
      <c r="E273" s="58" t="s">
        <v>2923</v>
      </c>
      <c r="F273" s="58" t="s">
        <v>3520</v>
      </c>
      <c r="G273" s="58" t="s">
        <v>3799</v>
      </c>
      <c r="H273" s="58" t="s">
        <v>5607</v>
      </c>
      <c r="K273"/>
    </row>
    <row r="274" spans="1:11" ht="30" x14ac:dyDescent="0.25">
      <c r="A274" s="58" t="s">
        <v>2923</v>
      </c>
      <c r="B274" s="58" t="s">
        <v>2923</v>
      </c>
      <c r="C274" s="58" t="s">
        <v>2923</v>
      </c>
      <c r="D274" s="58" t="s">
        <v>2923</v>
      </c>
      <c r="E274" s="58" t="s">
        <v>2923</v>
      </c>
      <c r="F274" s="58" t="s">
        <v>3521</v>
      </c>
      <c r="G274" s="58" t="s">
        <v>3800</v>
      </c>
      <c r="H274" s="58" t="s">
        <v>5608</v>
      </c>
      <c r="K274"/>
    </row>
    <row r="275" spans="1:11" ht="45" x14ac:dyDescent="0.25">
      <c r="A275" s="58" t="s">
        <v>2923</v>
      </c>
      <c r="B275" s="58" t="s">
        <v>2923</v>
      </c>
      <c r="C275" s="58" t="s">
        <v>2923</v>
      </c>
      <c r="D275" s="58" t="s">
        <v>2923</v>
      </c>
      <c r="E275" s="58" t="s">
        <v>2923</v>
      </c>
      <c r="F275" s="58" t="s">
        <v>3522</v>
      </c>
      <c r="G275" s="58" t="s">
        <v>3801</v>
      </c>
      <c r="H275" s="58" t="s">
        <v>5609</v>
      </c>
      <c r="K275"/>
    </row>
    <row r="276" spans="1:11" ht="30" x14ac:dyDescent="0.25">
      <c r="A276" s="58" t="s">
        <v>2923</v>
      </c>
      <c r="B276" s="58" t="s">
        <v>2923</v>
      </c>
      <c r="C276" s="58" t="s">
        <v>2923</v>
      </c>
      <c r="D276" s="58" t="s">
        <v>2923</v>
      </c>
      <c r="E276" s="58" t="s">
        <v>2923</v>
      </c>
      <c r="F276" s="58" t="s">
        <v>3523</v>
      </c>
      <c r="G276" s="58" t="s">
        <v>3802</v>
      </c>
      <c r="H276" s="58" t="s">
        <v>5610</v>
      </c>
      <c r="K276"/>
    </row>
    <row r="277" spans="1:11" ht="45" x14ac:dyDescent="0.25">
      <c r="A277" s="58" t="s">
        <v>2923</v>
      </c>
      <c r="B277" s="58" t="s">
        <v>2923</v>
      </c>
      <c r="C277" s="58" t="s">
        <v>2923</v>
      </c>
      <c r="D277" s="58" t="s">
        <v>2923</v>
      </c>
      <c r="E277" s="58" t="s">
        <v>2923</v>
      </c>
      <c r="F277" s="58" t="s">
        <v>3524</v>
      </c>
      <c r="G277" s="58" t="s">
        <v>3803</v>
      </c>
      <c r="H277" s="58" t="s">
        <v>5611</v>
      </c>
      <c r="K277"/>
    </row>
    <row r="278" spans="1:11" ht="45" x14ac:dyDescent="0.25">
      <c r="A278" s="58" t="s">
        <v>2923</v>
      </c>
      <c r="B278" s="58" t="s">
        <v>2923</v>
      </c>
      <c r="C278" s="58" t="s">
        <v>2923</v>
      </c>
      <c r="D278" s="58" t="s">
        <v>2923</v>
      </c>
      <c r="E278" s="58" t="s">
        <v>2923</v>
      </c>
      <c r="F278" s="58" t="s">
        <v>3525</v>
      </c>
      <c r="G278" s="58" t="s">
        <v>3804</v>
      </c>
      <c r="H278" s="58" t="s">
        <v>5612</v>
      </c>
      <c r="K278"/>
    </row>
    <row r="279" spans="1:11" ht="45" x14ac:dyDescent="0.25">
      <c r="A279" s="58" t="s">
        <v>2923</v>
      </c>
      <c r="B279" s="58" t="s">
        <v>2923</v>
      </c>
      <c r="C279" s="58" t="s">
        <v>2923</v>
      </c>
      <c r="D279" s="58" t="s">
        <v>2923</v>
      </c>
      <c r="E279" s="58" t="s">
        <v>2923</v>
      </c>
      <c r="F279" s="58" t="s">
        <v>3526</v>
      </c>
      <c r="G279" s="58" t="s">
        <v>3805</v>
      </c>
      <c r="H279" s="58" t="s">
        <v>5613</v>
      </c>
      <c r="K279"/>
    </row>
    <row r="280" spans="1:11" ht="60" x14ac:dyDescent="0.25">
      <c r="A280" s="58" t="s">
        <v>2923</v>
      </c>
      <c r="B280" s="58" t="s">
        <v>2923</v>
      </c>
      <c r="C280" s="58" t="s">
        <v>2923</v>
      </c>
      <c r="D280" s="58" t="s">
        <v>2923</v>
      </c>
      <c r="E280" s="58" t="s">
        <v>2923</v>
      </c>
      <c r="F280" s="58" t="s">
        <v>3527</v>
      </c>
      <c r="G280" s="58" t="s">
        <v>3806</v>
      </c>
      <c r="H280" s="58" t="s">
        <v>5614</v>
      </c>
      <c r="K280"/>
    </row>
    <row r="281" spans="1:11" ht="60" x14ac:dyDescent="0.25">
      <c r="A281" s="58" t="s">
        <v>2923</v>
      </c>
      <c r="B281" s="58" t="s">
        <v>2923</v>
      </c>
      <c r="C281" s="58" t="s">
        <v>2923</v>
      </c>
      <c r="D281" s="58" t="s">
        <v>2923</v>
      </c>
      <c r="E281" s="58" t="s">
        <v>2923</v>
      </c>
      <c r="F281" s="58" t="s">
        <v>2923</v>
      </c>
      <c r="G281" s="58" t="s">
        <v>3807</v>
      </c>
      <c r="H281" s="58" t="s">
        <v>5615</v>
      </c>
      <c r="K281"/>
    </row>
    <row r="282" spans="1:11" ht="45" x14ac:dyDescent="0.25">
      <c r="A282" s="58" t="s">
        <v>2923</v>
      </c>
      <c r="B282" s="58" t="s">
        <v>2923</v>
      </c>
      <c r="C282" s="58" t="s">
        <v>2923</v>
      </c>
      <c r="D282" s="58" t="s">
        <v>2923</v>
      </c>
      <c r="E282" s="58" t="s">
        <v>2923</v>
      </c>
      <c r="F282" s="58" t="s">
        <v>2923</v>
      </c>
      <c r="G282" s="58" t="s">
        <v>3808</v>
      </c>
      <c r="H282" s="58" t="s">
        <v>5616</v>
      </c>
      <c r="K282"/>
    </row>
    <row r="283" spans="1:11" ht="60" x14ac:dyDescent="0.25">
      <c r="A283" s="58" t="s">
        <v>2923</v>
      </c>
      <c r="B283" s="58" t="s">
        <v>2923</v>
      </c>
      <c r="C283" s="58" t="s">
        <v>2923</v>
      </c>
      <c r="D283" s="58" t="s">
        <v>2923</v>
      </c>
      <c r="E283" s="58" t="s">
        <v>2923</v>
      </c>
      <c r="F283" s="58" t="s">
        <v>2923</v>
      </c>
      <c r="G283" s="58" t="s">
        <v>3809</v>
      </c>
      <c r="H283" s="58" t="s">
        <v>5617</v>
      </c>
      <c r="K283"/>
    </row>
    <row r="284" spans="1:11" ht="30" x14ac:dyDescent="0.25">
      <c r="A284" s="58" t="s">
        <v>2923</v>
      </c>
      <c r="B284" s="58" t="s">
        <v>2923</v>
      </c>
      <c r="C284" s="58" t="s">
        <v>2923</v>
      </c>
      <c r="D284" s="58" t="s">
        <v>2923</v>
      </c>
      <c r="E284" s="58" t="s">
        <v>2923</v>
      </c>
      <c r="F284" s="58" t="s">
        <v>2923</v>
      </c>
      <c r="G284" s="58" t="s">
        <v>3810</v>
      </c>
      <c r="H284" s="58" t="s">
        <v>5618</v>
      </c>
      <c r="K284"/>
    </row>
    <row r="285" spans="1:11" ht="45" x14ac:dyDescent="0.25">
      <c r="A285" s="58" t="s">
        <v>2923</v>
      </c>
      <c r="B285" s="58" t="s">
        <v>2923</v>
      </c>
      <c r="C285" s="58" t="s">
        <v>2923</v>
      </c>
      <c r="D285" s="58" t="s">
        <v>2923</v>
      </c>
      <c r="E285" s="58" t="s">
        <v>2923</v>
      </c>
      <c r="F285" s="58" t="s">
        <v>2923</v>
      </c>
      <c r="G285" s="58" t="s">
        <v>3811</v>
      </c>
      <c r="H285" s="58" t="s">
        <v>5619</v>
      </c>
      <c r="K285"/>
    </row>
    <row r="286" spans="1:11" ht="45" x14ac:dyDescent="0.25">
      <c r="A286" s="58" t="s">
        <v>2923</v>
      </c>
      <c r="B286" s="58" t="s">
        <v>2923</v>
      </c>
      <c r="C286" s="58" t="s">
        <v>2923</v>
      </c>
      <c r="D286" s="58" t="s">
        <v>2923</v>
      </c>
      <c r="E286" s="58" t="s">
        <v>2923</v>
      </c>
      <c r="F286" s="58" t="s">
        <v>2923</v>
      </c>
      <c r="G286" s="58" t="s">
        <v>3812</v>
      </c>
      <c r="H286" s="58" t="s">
        <v>5620</v>
      </c>
      <c r="K286"/>
    </row>
    <row r="287" spans="1:11" ht="45" x14ac:dyDescent="0.25">
      <c r="A287" s="58" t="s">
        <v>2923</v>
      </c>
      <c r="B287" s="58" t="s">
        <v>2923</v>
      </c>
      <c r="C287" s="58" t="s">
        <v>2923</v>
      </c>
      <c r="D287" s="58" t="s">
        <v>2923</v>
      </c>
      <c r="E287" s="58" t="s">
        <v>2923</v>
      </c>
      <c r="F287" s="58" t="s">
        <v>2923</v>
      </c>
      <c r="G287" s="58" t="s">
        <v>3813</v>
      </c>
      <c r="H287" s="58" t="s">
        <v>5621</v>
      </c>
      <c r="K287"/>
    </row>
    <row r="288" spans="1:11" ht="60" x14ac:dyDescent="0.25">
      <c r="A288" s="58" t="s">
        <v>2923</v>
      </c>
      <c r="B288" s="58" t="s">
        <v>2923</v>
      </c>
      <c r="C288" s="58" t="s">
        <v>2923</v>
      </c>
      <c r="D288" s="58" t="s">
        <v>2923</v>
      </c>
      <c r="E288" s="58" t="s">
        <v>2923</v>
      </c>
      <c r="F288" s="58" t="s">
        <v>2923</v>
      </c>
      <c r="G288" s="58" t="s">
        <v>3814</v>
      </c>
      <c r="H288" s="58" t="s">
        <v>5622</v>
      </c>
      <c r="K288"/>
    </row>
    <row r="289" spans="1:11" ht="60" x14ac:dyDescent="0.25">
      <c r="A289" s="58" t="s">
        <v>2923</v>
      </c>
      <c r="B289" s="58" t="s">
        <v>2923</v>
      </c>
      <c r="C289" s="58" t="s">
        <v>2923</v>
      </c>
      <c r="D289" s="58" t="s">
        <v>2923</v>
      </c>
      <c r="E289" s="58" t="s">
        <v>2923</v>
      </c>
      <c r="F289" s="58" t="s">
        <v>2923</v>
      </c>
      <c r="G289" s="58" t="s">
        <v>3815</v>
      </c>
      <c r="H289" s="58" t="s">
        <v>5623</v>
      </c>
      <c r="K289"/>
    </row>
    <row r="290" spans="1:11" ht="45" x14ac:dyDescent="0.25">
      <c r="A290" s="58" t="s">
        <v>2923</v>
      </c>
      <c r="B290" s="58" t="s">
        <v>2923</v>
      </c>
      <c r="C290" s="58" t="s">
        <v>2923</v>
      </c>
      <c r="D290" s="58" t="s">
        <v>2923</v>
      </c>
      <c r="E290" s="58" t="s">
        <v>2923</v>
      </c>
      <c r="F290" s="58" t="s">
        <v>2923</v>
      </c>
      <c r="G290" s="58" t="s">
        <v>3816</v>
      </c>
      <c r="H290" s="58" t="s">
        <v>5624</v>
      </c>
      <c r="K290"/>
    </row>
    <row r="291" spans="1:11" ht="60" x14ac:dyDescent="0.25">
      <c r="A291" s="58" t="s">
        <v>2923</v>
      </c>
      <c r="B291" s="58" t="s">
        <v>2923</v>
      </c>
      <c r="C291" s="58" t="s">
        <v>2923</v>
      </c>
      <c r="D291" s="58" t="s">
        <v>2923</v>
      </c>
      <c r="E291" s="58" t="s">
        <v>2923</v>
      </c>
      <c r="F291" s="58" t="s">
        <v>2923</v>
      </c>
      <c r="G291" s="58" t="s">
        <v>3817</v>
      </c>
      <c r="H291" s="58" t="s">
        <v>5625</v>
      </c>
      <c r="K291"/>
    </row>
    <row r="292" spans="1:11" ht="30" x14ac:dyDescent="0.25">
      <c r="A292" s="58" t="s">
        <v>2923</v>
      </c>
      <c r="B292" s="58" t="s">
        <v>2923</v>
      </c>
      <c r="C292" s="58" t="s">
        <v>2923</v>
      </c>
      <c r="D292" s="58" t="s">
        <v>2923</v>
      </c>
      <c r="E292" s="58" t="s">
        <v>2923</v>
      </c>
      <c r="F292" s="58" t="s">
        <v>2923</v>
      </c>
      <c r="G292" s="58" t="s">
        <v>3818</v>
      </c>
      <c r="H292" s="58" t="s">
        <v>5626</v>
      </c>
      <c r="K292"/>
    </row>
    <row r="293" spans="1:11" ht="30" x14ac:dyDescent="0.25">
      <c r="A293" s="58" t="s">
        <v>2923</v>
      </c>
      <c r="B293" s="58" t="s">
        <v>2923</v>
      </c>
      <c r="C293" s="58" t="s">
        <v>2923</v>
      </c>
      <c r="D293" s="58" t="s">
        <v>2923</v>
      </c>
      <c r="E293" s="58" t="s">
        <v>2923</v>
      </c>
      <c r="F293" s="58" t="s">
        <v>2923</v>
      </c>
      <c r="G293" s="58" t="s">
        <v>3819</v>
      </c>
      <c r="H293" s="58" t="s">
        <v>5627</v>
      </c>
      <c r="K293"/>
    </row>
    <row r="294" spans="1:11" ht="30" x14ac:dyDescent="0.25">
      <c r="A294" s="58" t="s">
        <v>2923</v>
      </c>
      <c r="B294" s="58" t="s">
        <v>2923</v>
      </c>
      <c r="C294" s="58" t="s">
        <v>2923</v>
      </c>
      <c r="D294" s="58" t="s">
        <v>2923</v>
      </c>
      <c r="E294" s="58" t="s">
        <v>2923</v>
      </c>
      <c r="F294" s="58" t="s">
        <v>2923</v>
      </c>
      <c r="G294" s="58" t="s">
        <v>3820</v>
      </c>
      <c r="H294" s="58" t="s">
        <v>5628</v>
      </c>
      <c r="K294"/>
    </row>
    <row r="295" spans="1:11" ht="30" x14ac:dyDescent="0.25">
      <c r="A295" s="58" t="s">
        <v>2923</v>
      </c>
      <c r="B295" s="58" t="s">
        <v>2923</v>
      </c>
      <c r="C295" s="58" t="s">
        <v>2923</v>
      </c>
      <c r="D295" s="58" t="s">
        <v>2923</v>
      </c>
      <c r="E295" s="58" t="s">
        <v>2923</v>
      </c>
      <c r="F295" s="58" t="s">
        <v>2923</v>
      </c>
      <c r="G295" s="58" t="s">
        <v>3821</v>
      </c>
      <c r="H295" s="58" t="s">
        <v>5629</v>
      </c>
      <c r="K295"/>
    </row>
    <row r="296" spans="1:11" ht="45" x14ac:dyDescent="0.25">
      <c r="A296" s="58" t="s">
        <v>2923</v>
      </c>
      <c r="B296" s="58" t="s">
        <v>2923</v>
      </c>
      <c r="C296" s="58" t="s">
        <v>2923</v>
      </c>
      <c r="D296" s="58" t="s">
        <v>2923</v>
      </c>
      <c r="E296" s="58" t="s">
        <v>2923</v>
      </c>
      <c r="F296" s="58" t="s">
        <v>2923</v>
      </c>
      <c r="G296" s="58" t="s">
        <v>3822</v>
      </c>
      <c r="H296" s="58" t="s">
        <v>5630</v>
      </c>
      <c r="K296"/>
    </row>
    <row r="297" spans="1:11" ht="45" x14ac:dyDescent="0.25">
      <c r="A297" s="58" t="s">
        <v>2923</v>
      </c>
      <c r="B297" s="58" t="s">
        <v>2923</v>
      </c>
      <c r="C297" s="58" t="s">
        <v>2923</v>
      </c>
      <c r="D297" s="58" t="s">
        <v>2923</v>
      </c>
      <c r="E297" s="58" t="s">
        <v>2923</v>
      </c>
      <c r="F297" s="58" t="s">
        <v>2923</v>
      </c>
      <c r="G297" s="58" t="s">
        <v>3823</v>
      </c>
      <c r="H297" s="58" t="s">
        <v>5631</v>
      </c>
      <c r="K297"/>
    </row>
    <row r="298" spans="1:11" ht="30" x14ac:dyDescent="0.25">
      <c r="A298" s="58" t="s">
        <v>2923</v>
      </c>
      <c r="B298" s="58" t="s">
        <v>2923</v>
      </c>
      <c r="C298" s="58" t="s">
        <v>2923</v>
      </c>
      <c r="D298" s="58" t="s">
        <v>2923</v>
      </c>
      <c r="E298" s="58" t="s">
        <v>2923</v>
      </c>
      <c r="F298" s="58" t="s">
        <v>2923</v>
      </c>
      <c r="G298" s="58" t="s">
        <v>3824</v>
      </c>
      <c r="H298" s="58" t="s">
        <v>5632</v>
      </c>
      <c r="K298"/>
    </row>
    <row r="299" spans="1:11" ht="45" x14ac:dyDescent="0.25">
      <c r="A299" s="58" t="s">
        <v>2923</v>
      </c>
      <c r="B299" s="58" t="s">
        <v>2923</v>
      </c>
      <c r="C299" s="58" t="s">
        <v>2923</v>
      </c>
      <c r="D299" s="58" t="s">
        <v>2923</v>
      </c>
      <c r="E299" s="58" t="s">
        <v>2923</v>
      </c>
      <c r="F299" s="58" t="s">
        <v>2923</v>
      </c>
      <c r="G299" s="58" t="s">
        <v>3825</v>
      </c>
      <c r="H299" s="58" t="s">
        <v>5633</v>
      </c>
      <c r="K299"/>
    </row>
    <row r="300" spans="1:11" ht="30" x14ac:dyDescent="0.25">
      <c r="A300" s="58" t="s">
        <v>2923</v>
      </c>
      <c r="B300" s="58" t="s">
        <v>2923</v>
      </c>
      <c r="C300" s="58" t="s">
        <v>2923</v>
      </c>
      <c r="D300" s="58" t="s">
        <v>2923</v>
      </c>
      <c r="E300" s="58" t="s">
        <v>2923</v>
      </c>
      <c r="F300" s="58" t="s">
        <v>2923</v>
      </c>
      <c r="G300" s="58" t="s">
        <v>3826</v>
      </c>
      <c r="H300" s="58" t="s">
        <v>5634</v>
      </c>
      <c r="K300"/>
    </row>
    <row r="301" spans="1:11" ht="30" x14ac:dyDescent="0.25">
      <c r="A301" s="58" t="s">
        <v>2923</v>
      </c>
      <c r="B301" s="58" t="s">
        <v>2923</v>
      </c>
      <c r="C301" s="58" t="s">
        <v>2923</v>
      </c>
      <c r="D301" s="58" t="s">
        <v>2923</v>
      </c>
      <c r="E301" s="58" t="s">
        <v>2923</v>
      </c>
      <c r="F301" s="58" t="s">
        <v>2923</v>
      </c>
      <c r="G301" s="58" t="s">
        <v>3827</v>
      </c>
      <c r="H301" s="58" t="s">
        <v>5635</v>
      </c>
      <c r="K301"/>
    </row>
    <row r="302" spans="1:11" ht="30" x14ac:dyDescent="0.25">
      <c r="A302" s="58" t="s">
        <v>2923</v>
      </c>
      <c r="B302" s="58" t="s">
        <v>2923</v>
      </c>
      <c r="C302" s="58" t="s">
        <v>2923</v>
      </c>
      <c r="D302" s="58" t="s">
        <v>2923</v>
      </c>
      <c r="E302" s="58" t="s">
        <v>2923</v>
      </c>
      <c r="F302" s="58" t="s">
        <v>2923</v>
      </c>
      <c r="G302" s="58" t="s">
        <v>3828</v>
      </c>
      <c r="H302" s="58" t="s">
        <v>5636</v>
      </c>
      <c r="K302"/>
    </row>
    <row r="303" spans="1:11" ht="30" x14ac:dyDescent="0.25">
      <c r="A303" s="58" t="s">
        <v>2923</v>
      </c>
      <c r="B303" s="58" t="s">
        <v>2923</v>
      </c>
      <c r="C303" s="58" t="s">
        <v>2923</v>
      </c>
      <c r="D303" s="58" t="s">
        <v>2923</v>
      </c>
      <c r="E303" s="58" t="s">
        <v>2923</v>
      </c>
      <c r="F303" s="58" t="s">
        <v>2923</v>
      </c>
      <c r="G303" s="58" t="s">
        <v>3829</v>
      </c>
      <c r="H303" s="58" t="s">
        <v>5637</v>
      </c>
      <c r="K303"/>
    </row>
    <row r="304" spans="1:11" ht="45" x14ac:dyDescent="0.25">
      <c r="A304" s="58" t="s">
        <v>2923</v>
      </c>
      <c r="B304" s="58" t="s">
        <v>2923</v>
      </c>
      <c r="C304" s="58" t="s">
        <v>2923</v>
      </c>
      <c r="D304" s="58" t="s">
        <v>2923</v>
      </c>
      <c r="E304" s="58" t="s">
        <v>2923</v>
      </c>
      <c r="F304" s="58" t="s">
        <v>2923</v>
      </c>
      <c r="G304" s="58" t="s">
        <v>3830</v>
      </c>
      <c r="H304" s="58" t="s">
        <v>5638</v>
      </c>
      <c r="K304"/>
    </row>
    <row r="305" spans="1:11" ht="45" x14ac:dyDescent="0.25">
      <c r="A305" s="58" t="s">
        <v>2923</v>
      </c>
      <c r="B305" s="58" t="s">
        <v>2923</v>
      </c>
      <c r="C305" s="58" t="s">
        <v>2923</v>
      </c>
      <c r="D305" s="58" t="s">
        <v>2923</v>
      </c>
      <c r="E305" s="58" t="s">
        <v>2923</v>
      </c>
      <c r="F305" s="58" t="s">
        <v>2923</v>
      </c>
      <c r="G305" s="58" t="s">
        <v>3831</v>
      </c>
      <c r="H305" s="58" t="s">
        <v>5639</v>
      </c>
      <c r="K305"/>
    </row>
    <row r="306" spans="1:11" ht="30" x14ac:dyDescent="0.25">
      <c r="A306" s="58" t="s">
        <v>2923</v>
      </c>
      <c r="B306" s="58" t="s">
        <v>2923</v>
      </c>
      <c r="C306" s="58" t="s">
        <v>2923</v>
      </c>
      <c r="D306" s="58" t="s">
        <v>2923</v>
      </c>
      <c r="E306" s="58" t="s">
        <v>2923</v>
      </c>
      <c r="F306" s="58" t="s">
        <v>2923</v>
      </c>
      <c r="G306" s="58" t="s">
        <v>3832</v>
      </c>
      <c r="H306" s="58" t="s">
        <v>5640</v>
      </c>
      <c r="K306"/>
    </row>
    <row r="307" spans="1:11" ht="45" x14ac:dyDescent="0.25">
      <c r="A307" s="58" t="s">
        <v>2923</v>
      </c>
      <c r="B307" s="58" t="s">
        <v>2923</v>
      </c>
      <c r="C307" s="58" t="s">
        <v>2923</v>
      </c>
      <c r="D307" s="58" t="s">
        <v>2923</v>
      </c>
      <c r="E307" s="58" t="s">
        <v>2923</v>
      </c>
      <c r="F307" s="58" t="s">
        <v>2923</v>
      </c>
      <c r="G307" s="58" t="s">
        <v>3833</v>
      </c>
      <c r="H307" s="58" t="s">
        <v>5641</v>
      </c>
      <c r="K307"/>
    </row>
    <row r="308" spans="1:11" ht="30" x14ac:dyDescent="0.25">
      <c r="A308" s="58" t="s">
        <v>2923</v>
      </c>
      <c r="B308" s="58" t="s">
        <v>2923</v>
      </c>
      <c r="C308" s="58" t="s">
        <v>2923</v>
      </c>
      <c r="D308" s="58" t="s">
        <v>2923</v>
      </c>
      <c r="E308" s="58" t="s">
        <v>2923</v>
      </c>
      <c r="F308" s="58" t="s">
        <v>2923</v>
      </c>
      <c r="G308" s="58" t="s">
        <v>3834</v>
      </c>
      <c r="H308" s="58" t="s">
        <v>5642</v>
      </c>
      <c r="K308"/>
    </row>
    <row r="309" spans="1:11" ht="45" x14ac:dyDescent="0.25">
      <c r="A309" s="58" t="s">
        <v>2923</v>
      </c>
      <c r="B309" s="58" t="s">
        <v>2923</v>
      </c>
      <c r="C309" s="58" t="s">
        <v>2923</v>
      </c>
      <c r="D309" s="58" t="s">
        <v>2923</v>
      </c>
      <c r="E309" s="58" t="s">
        <v>2923</v>
      </c>
      <c r="F309" s="58" t="s">
        <v>2923</v>
      </c>
      <c r="G309" s="58" t="s">
        <v>3835</v>
      </c>
      <c r="H309" s="58" t="s">
        <v>5643</v>
      </c>
      <c r="K309"/>
    </row>
    <row r="310" spans="1:11" ht="45" x14ac:dyDescent="0.25">
      <c r="A310" s="58" t="s">
        <v>2923</v>
      </c>
      <c r="B310" s="58" t="s">
        <v>2923</v>
      </c>
      <c r="C310" s="58" t="s">
        <v>2923</v>
      </c>
      <c r="D310" s="58" t="s">
        <v>2923</v>
      </c>
      <c r="E310" s="58" t="s">
        <v>2923</v>
      </c>
      <c r="F310" s="58" t="s">
        <v>2923</v>
      </c>
      <c r="G310" s="58" t="s">
        <v>3836</v>
      </c>
      <c r="H310" s="58" t="s">
        <v>5644</v>
      </c>
      <c r="K310"/>
    </row>
    <row r="311" spans="1:11" ht="45" x14ac:dyDescent="0.25">
      <c r="A311" s="58" t="s">
        <v>2923</v>
      </c>
      <c r="B311" s="58" t="s">
        <v>2923</v>
      </c>
      <c r="C311" s="58" t="s">
        <v>2923</v>
      </c>
      <c r="D311" s="58" t="s">
        <v>2923</v>
      </c>
      <c r="E311" s="58" t="s">
        <v>2923</v>
      </c>
      <c r="F311" s="58" t="s">
        <v>2923</v>
      </c>
      <c r="G311" s="58" t="s">
        <v>3837</v>
      </c>
      <c r="H311" s="58" t="s">
        <v>5645</v>
      </c>
      <c r="K311"/>
    </row>
    <row r="312" spans="1:11" ht="60" x14ac:dyDescent="0.25">
      <c r="A312" s="58" t="s">
        <v>2923</v>
      </c>
      <c r="B312" s="58" t="s">
        <v>2923</v>
      </c>
      <c r="C312" s="58" t="s">
        <v>2923</v>
      </c>
      <c r="D312" s="58" t="s">
        <v>2923</v>
      </c>
      <c r="E312" s="58" t="s">
        <v>2923</v>
      </c>
      <c r="F312" s="58" t="s">
        <v>2923</v>
      </c>
      <c r="G312" s="58" t="s">
        <v>3838</v>
      </c>
      <c r="H312" s="58" t="s">
        <v>5646</v>
      </c>
      <c r="K312"/>
    </row>
    <row r="313" spans="1:11" ht="60" x14ac:dyDescent="0.25">
      <c r="A313" s="58" t="s">
        <v>2923</v>
      </c>
      <c r="B313" s="58" t="s">
        <v>2923</v>
      </c>
      <c r="C313" s="58" t="s">
        <v>2923</v>
      </c>
      <c r="D313" s="58" t="s">
        <v>2923</v>
      </c>
      <c r="E313" s="58" t="s">
        <v>2923</v>
      </c>
      <c r="F313" s="58" t="s">
        <v>2923</v>
      </c>
      <c r="G313" s="58" t="s">
        <v>3839</v>
      </c>
      <c r="H313" s="58" t="s">
        <v>5647</v>
      </c>
      <c r="K313"/>
    </row>
    <row r="314" spans="1:11" ht="45" x14ac:dyDescent="0.25">
      <c r="A314" s="58" t="s">
        <v>2923</v>
      </c>
      <c r="B314" s="58" t="s">
        <v>2923</v>
      </c>
      <c r="C314" s="58" t="s">
        <v>2923</v>
      </c>
      <c r="D314" s="58" t="s">
        <v>2923</v>
      </c>
      <c r="E314" s="58" t="s">
        <v>2923</v>
      </c>
      <c r="F314" s="58" t="s">
        <v>2923</v>
      </c>
      <c r="G314" s="58" t="s">
        <v>3840</v>
      </c>
      <c r="H314" s="58" t="s">
        <v>5648</v>
      </c>
      <c r="K314"/>
    </row>
    <row r="315" spans="1:11" ht="60" x14ac:dyDescent="0.25">
      <c r="A315" s="58" t="s">
        <v>2923</v>
      </c>
      <c r="B315" s="58" t="s">
        <v>2923</v>
      </c>
      <c r="C315" s="58" t="s">
        <v>2923</v>
      </c>
      <c r="D315" s="58" t="s">
        <v>2923</v>
      </c>
      <c r="E315" s="58" t="s">
        <v>2923</v>
      </c>
      <c r="F315" s="58" t="s">
        <v>2923</v>
      </c>
      <c r="G315" s="58" t="s">
        <v>3841</v>
      </c>
      <c r="H315" s="58" t="s">
        <v>5649</v>
      </c>
      <c r="K315"/>
    </row>
    <row r="316" spans="1:11" ht="30" x14ac:dyDescent="0.25">
      <c r="A316" s="58" t="s">
        <v>2923</v>
      </c>
      <c r="B316" s="58" t="s">
        <v>2923</v>
      </c>
      <c r="C316" s="58" t="s">
        <v>2923</v>
      </c>
      <c r="D316" s="58" t="s">
        <v>2923</v>
      </c>
      <c r="E316" s="58" t="s">
        <v>2923</v>
      </c>
      <c r="F316" s="58" t="s">
        <v>2923</v>
      </c>
      <c r="G316" s="58" t="s">
        <v>3842</v>
      </c>
      <c r="H316" s="58" t="s">
        <v>5650</v>
      </c>
      <c r="K316"/>
    </row>
    <row r="317" spans="1:11" ht="45" x14ac:dyDescent="0.25">
      <c r="A317" s="58" t="s">
        <v>2923</v>
      </c>
      <c r="B317" s="58" t="s">
        <v>2923</v>
      </c>
      <c r="C317" s="58" t="s">
        <v>2923</v>
      </c>
      <c r="D317" s="58" t="s">
        <v>2923</v>
      </c>
      <c r="E317" s="58" t="s">
        <v>2923</v>
      </c>
      <c r="F317" s="58" t="s">
        <v>2923</v>
      </c>
      <c r="G317" s="58" t="s">
        <v>3843</v>
      </c>
      <c r="H317" s="58" t="s">
        <v>5651</v>
      </c>
      <c r="K317"/>
    </row>
    <row r="318" spans="1:11" ht="45" x14ac:dyDescent="0.25">
      <c r="A318" s="58" t="s">
        <v>2923</v>
      </c>
      <c r="B318" s="58" t="s">
        <v>2923</v>
      </c>
      <c r="C318" s="58" t="s">
        <v>2923</v>
      </c>
      <c r="D318" s="58" t="s">
        <v>2923</v>
      </c>
      <c r="E318" s="58" t="s">
        <v>2923</v>
      </c>
      <c r="F318" s="58" t="s">
        <v>2923</v>
      </c>
      <c r="G318" s="58" t="s">
        <v>3844</v>
      </c>
      <c r="H318" s="58" t="s">
        <v>5652</v>
      </c>
      <c r="K318"/>
    </row>
    <row r="319" spans="1:11" ht="45" x14ac:dyDescent="0.25">
      <c r="A319" s="58" t="s">
        <v>2923</v>
      </c>
      <c r="B319" s="58" t="s">
        <v>2923</v>
      </c>
      <c r="C319" s="58" t="s">
        <v>2923</v>
      </c>
      <c r="D319" s="58" t="s">
        <v>2923</v>
      </c>
      <c r="E319" s="58" t="s">
        <v>2923</v>
      </c>
      <c r="F319" s="58" t="s">
        <v>2923</v>
      </c>
      <c r="G319" s="58" t="s">
        <v>3845</v>
      </c>
      <c r="H319" s="58" t="s">
        <v>5653</v>
      </c>
      <c r="K319"/>
    </row>
    <row r="320" spans="1:11" ht="60" x14ac:dyDescent="0.25">
      <c r="A320" s="58" t="s">
        <v>2923</v>
      </c>
      <c r="B320" s="58" t="s">
        <v>2923</v>
      </c>
      <c r="C320" s="58" t="s">
        <v>2923</v>
      </c>
      <c r="D320" s="58" t="s">
        <v>2923</v>
      </c>
      <c r="E320" s="58" t="s">
        <v>2923</v>
      </c>
      <c r="F320" s="58" t="s">
        <v>2923</v>
      </c>
      <c r="G320" s="58" t="s">
        <v>3846</v>
      </c>
      <c r="H320" s="58" t="s">
        <v>5654</v>
      </c>
      <c r="K320"/>
    </row>
    <row r="321" spans="1:11" ht="60" x14ac:dyDescent="0.25">
      <c r="A321" s="58" t="s">
        <v>2923</v>
      </c>
      <c r="B321" s="58" t="s">
        <v>2923</v>
      </c>
      <c r="C321" s="58" t="s">
        <v>2923</v>
      </c>
      <c r="D321" s="58" t="s">
        <v>2923</v>
      </c>
      <c r="E321" s="58" t="s">
        <v>2923</v>
      </c>
      <c r="F321" s="58" t="s">
        <v>2923</v>
      </c>
      <c r="G321" s="58" t="s">
        <v>3847</v>
      </c>
      <c r="H321" s="58" t="s">
        <v>5655</v>
      </c>
      <c r="K321"/>
    </row>
    <row r="322" spans="1:11" ht="45" x14ac:dyDescent="0.25">
      <c r="A322" s="58" t="s">
        <v>2923</v>
      </c>
      <c r="B322" s="58" t="s">
        <v>2923</v>
      </c>
      <c r="C322" s="58" t="s">
        <v>2923</v>
      </c>
      <c r="D322" s="58" t="s">
        <v>2923</v>
      </c>
      <c r="E322" s="58" t="s">
        <v>2923</v>
      </c>
      <c r="F322" s="58" t="s">
        <v>2923</v>
      </c>
      <c r="G322" s="58" t="s">
        <v>3848</v>
      </c>
      <c r="H322" s="58" t="s">
        <v>5656</v>
      </c>
      <c r="K322"/>
    </row>
    <row r="323" spans="1:11" ht="60" x14ac:dyDescent="0.25">
      <c r="A323" s="58" t="s">
        <v>2923</v>
      </c>
      <c r="B323" s="58" t="s">
        <v>2923</v>
      </c>
      <c r="C323" s="58" t="s">
        <v>2923</v>
      </c>
      <c r="D323" s="58" t="s">
        <v>2923</v>
      </c>
      <c r="E323" s="58" t="s">
        <v>2923</v>
      </c>
      <c r="F323" s="58" t="s">
        <v>2923</v>
      </c>
      <c r="G323" s="58" t="s">
        <v>3849</v>
      </c>
      <c r="H323" s="58" t="s">
        <v>5657</v>
      </c>
      <c r="K323"/>
    </row>
    <row r="324" spans="1:11" ht="30" x14ac:dyDescent="0.25">
      <c r="A324" s="58" t="s">
        <v>2923</v>
      </c>
      <c r="B324" s="58" t="s">
        <v>2923</v>
      </c>
      <c r="C324" s="58" t="s">
        <v>2923</v>
      </c>
      <c r="D324" s="58" t="s">
        <v>2923</v>
      </c>
      <c r="E324" s="58" t="s">
        <v>2923</v>
      </c>
      <c r="F324" s="58" t="s">
        <v>2923</v>
      </c>
      <c r="G324" s="58" t="s">
        <v>3850</v>
      </c>
      <c r="H324" s="58" t="s">
        <v>5658</v>
      </c>
      <c r="K324"/>
    </row>
    <row r="325" spans="1:11" ht="45" x14ac:dyDescent="0.25">
      <c r="A325" s="58" t="s">
        <v>2923</v>
      </c>
      <c r="B325" s="58" t="s">
        <v>2923</v>
      </c>
      <c r="C325" s="58" t="s">
        <v>2923</v>
      </c>
      <c r="D325" s="58" t="s">
        <v>2923</v>
      </c>
      <c r="E325" s="58" t="s">
        <v>2923</v>
      </c>
      <c r="F325" s="58" t="s">
        <v>2923</v>
      </c>
      <c r="G325" s="58" t="s">
        <v>3851</v>
      </c>
      <c r="H325" s="58" t="s">
        <v>5659</v>
      </c>
      <c r="K325"/>
    </row>
    <row r="326" spans="1:11" ht="45" x14ac:dyDescent="0.25">
      <c r="A326" s="58" t="s">
        <v>2923</v>
      </c>
      <c r="B326" s="58" t="s">
        <v>2923</v>
      </c>
      <c r="C326" s="58" t="s">
        <v>2923</v>
      </c>
      <c r="D326" s="58" t="s">
        <v>2923</v>
      </c>
      <c r="E326" s="58" t="s">
        <v>2923</v>
      </c>
      <c r="F326" s="58" t="s">
        <v>2923</v>
      </c>
      <c r="G326" s="58" t="s">
        <v>3852</v>
      </c>
      <c r="H326" s="58" t="s">
        <v>5660</v>
      </c>
      <c r="K326"/>
    </row>
    <row r="327" spans="1:11" ht="30" x14ac:dyDescent="0.25">
      <c r="A327" s="58" t="s">
        <v>2923</v>
      </c>
      <c r="B327" s="58" t="s">
        <v>2923</v>
      </c>
      <c r="C327" s="58" t="s">
        <v>2923</v>
      </c>
      <c r="D327" s="58" t="s">
        <v>2923</v>
      </c>
      <c r="E327" s="58" t="s">
        <v>2923</v>
      </c>
      <c r="F327" s="58" t="s">
        <v>2923</v>
      </c>
      <c r="G327" s="58" t="s">
        <v>3853</v>
      </c>
      <c r="H327" s="58" t="s">
        <v>5661</v>
      </c>
      <c r="K327"/>
    </row>
    <row r="328" spans="1:11" ht="45" x14ac:dyDescent="0.25">
      <c r="A328" s="58" t="s">
        <v>2923</v>
      </c>
      <c r="B328" s="58" t="s">
        <v>2923</v>
      </c>
      <c r="C328" s="58" t="s">
        <v>2923</v>
      </c>
      <c r="D328" s="58" t="s">
        <v>2923</v>
      </c>
      <c r="E328" s="58" t="s">
        <v>2923</v>
      </c>
      <c r="F328" s="58" t="s">
        <v>2923</v>
      </c>
      <c r="G328" s="58" t="s">
        <v>3854</v>
      </c>
      <c r="H328" s="58" t="s">
        <v>5662</v>
      </c>
      <c r="K328"/>
    </row>
    <row r="329" spans="1:11" ht="45" x14ac:dyDescent="0.25">
      <c r="A329" s="58" t="s">
        <v>2923</v>
      </c>
      <c r="B329" s="58" t="s">
        <v>2923</v>
      </c>
      <c r="C329" s="58" t="s">
        <v>2923</v>
      </c>
      <c r="D329" s="58" t="s">
        <v>2923</v>
      </c>
      <c r="E329" s="58" t="s">
        <v>2923</v>
      </c>
      <c r="F329" s="58" t="s">
        <v>2923</v>
      </c>
      <c r="G329" s="58" t="s">
        <v>3855</v>
      </c>
      <c r="H329" s="58" t="s">
        <v>5663</v>
      </c>
      <c r="K329"/>
    </row>
    <row r="330" spans="1:11" ht="30" x14ac:dyDescent="0.25">
      <c r="A330" s="58" t="s">
        <v>2923</v>
      </c>
      <c r="B330" s="58" t="s">
        <v>2923</v>
      </c>
      <c r="C330" s="58" t="s">
        <v>2923</v>
      </c>
      <c r="D330" s="58" t="s">
        <v>2923</v>
      </c>
      <c r="E330" s="58" t="s">
        <v>2923</v>
      </c>
      <c r="F330" s="58" t="s">
        <v>2923</v>
      </c>
      <c r="G330" s="58" t="s">
        <v>3856</v>
      </c>
      <c r="H330" s="58" t="s">
        <v>5664</v>
      </c>
      <c r="K330"/>
    </row>
    <row r="331" spans="1:11" ht="45" x14ac:dyDescent="0.25">
      <c r="A331" s="58" t="s">
        <v>2923</v>
      </c>
      <c r="B331" s="58" t="s">
        <v>2923</v>
      </c>
      <c r="C331" s="58" t="s">
        <v>2923</v>
      </c>
      <c r="D331" s="58" t="s">
        <v>2923</v>
      </c>
      <c r="E331" s="58" t="s">
        <v>2923</v>
      </c>
      <c r="F331" s="58" t="s">
        <v>2923</v>
      </c>
      <c r="G331" s="58" t="s">
        <v>3857</v>
      </c>
      <c r="H331" s="58" t="s">
        <v>5665</v>
      </c>
      <c r="K331"/>
    </row>
    <row r="332" spans="1:11" x14ac:dyDescent="0.25">
      <c r="A332" s="58" t="s">
        <v>2923</v>
      </c>
      <c r="B332" s="58" t="s">
        <v>2923</v>
      </c>
      <c r="C332" s="58" t="s">
        <v>2923</v>
      </c>
      <c r="D332" s="58" t="s">
        <v>2923</v>
      </c>
      <c r="E332" s="58" t="s">
        <v>2923</v>
      </c>
      <c r="F332" s="58" t="s">
        <v>2923</v>
      </c>
      <c r="G332" s="58" t="s">
        <v>3858</v>
      </c>
      <c r="H332" s="58" t="s">
        <v>5666</v>
      </c>
      <c r="K332"/>
    </row>
    <row r="333" spans="1:11" ht="30" x14ac:dyDescent="0.25">
      <c r="A333" s="58" t="s">
        <v>2923</v>
      </c>
      <c r="B333" s="58" t="s">
        <v>2923</v>
      </c>
      <c r="C333" s="58" t="s">
        <v>2923</v>
      </c>
      <c r="D333" s="58" t="s">
        <v>2923</v>
      </c>
      <c r="E333" s="58" t="s">
        <v>2923</v>
      </c>
      <c r="F333" s="58" t="s">
        <v>2923</v>
      </c>
      <c r="G333" s="58" t="s">
        <v>3859</v>
      </c>
      <c r="H333" s="58" t="s">
        <v>5667</v>
      </c>
      <c r="K333"/>
    </row>
    <row r="334" spans="1:11" ht="30" x14ac:dyDescent="0.25">
      <c r="A334" s="58" t="s">
        <v>2923</v>
      </c>
      <c r="B334" s="58" t="s">
        <v>2923</v>
      </c>
      <c r="C334" s="58" t="s">
        <v>2923</v>
      </c>
      <c r="D334" s="58" t="s">
        <v>2923</v>
      </c>
      <c r="E334" s="58" t="s">
        <v>2923</v>
      </c>
      <c r="F334" s="58" t="s">
        <v>2923</v>
      </c>
      <c r="G334" s="58" t="s">
        <v>3860</v>
      </c>
      <c r="H334" s="58" t="s">
        <v>5668</v>
      </c>
      <c r="K334"/>
    </row>
    <row r="335" spans="1:11" ht="30" x14ac:dyDescent="0.25">
      <c r="A335" s="58" t="s">
        <v>2923</v>
      </c>
      <c r="B335" s="58" t="s">
        <v>2923</v>
      </c>
      <c r="C335" s="58" t="s">
        <v>2923</v>
      </c>
      <c r="D335" s="58" t="s">
        <v>2923</v>
      </c>
      <c r="E335" s="58" t="s">
        <v>2923</v>
      </c>
      <c r="F335" s="58" t="s">
        <v>2923</v>
      </c>
      <c r="G335" s="58" t="s">
        <v>3861</v>
      </c>
      <c r="H335" s="58" t="s">
        <v>5669</v>
      </c>
      <c r="K335"/>
    </row>
    <row r="336" spans="1:11" ht="45" x14ac:dyDescent="0.25">
      <c r="A336" s="58" t="s">
        <v>2923</v>
      </c>
      <c r="B336" s="58" t="s">
        <v>2923</v>
      </c>
      <c r="C336" s="58" t="s">
        <v>2923</v>
      </c>
      <c r="D336" s="58" t="s">
        <v>2923</v>
      </c>
      <c r="E336" s="58" t="s">
        <v>2923</v>
      </c>
      <c r="F336" s="58" t="s">
        <v>2923</v>
      </c>
      <c r="G336" s="58" t="s">
        <v>3862</v>
      </c>
      <c r="H336" s="58" t="s">
        <v>5670</v>
      </c>
      <c r="K336"/>
    </row>
    <row r="337" spans="1:11" ht="45" x14ac:dyDescent="0.25">
      <c r="A337" s="58" t="s">
        <v>2923</v>
      </c>
      <c r="B337" s="58" t="s">
        <v>2923</v>
      </c>
      <c r="C337" s="58" t="s">
        <v>2923</v>
      </c>
      <c r="D337" s="58" t="s">
        <v>2923</v>
      </c>
      <c r="E337" s="58" t="s">
        <v>2923</v>
      </c>
      <c r="F337" s="58" t="s">
        <v>2923</v>
      </c>
      <c r="G337" s="58" t="s">
        <v>3863</v>
      </c>
      <c r="H337" s="58" t="s">
        <v>5671</v>
      </c>
      <c r="K337"/>
    </row>
    <row r="338" spans="1:11" ht="45" x14ac:dyDescent="0.25">
      <c r="A338" s="58" t="s">
        <v>2923</v>
      </c>
      <c r="B338" s="58" t="s">
        <v>2923</v>
      </c>
      <c r="C338" s="58" t="s">
        <v>2923</v>
      </c>
      <c r="D338" s="58" t="s">
        <v>2923</v>
      </c>
      <c r="E338" s="58" t="s">
        <v>2923</v>
      </c>
      <c r="F338" s="58" t="s">
        <v>2923</v>
      </c>
      <c r="G338" s="58" t="s">
        <v>3864</v>
      </c>
      <c r="H338" s="58" t="s">
        <v>5672</v>
      </c>
      <c r="K338"/>
    </row>
    <row r="339" spans="1:11" ht="45" x14ac:dyDescent="0.25">
      <c r="A339" s="58" t="s">
        <v>2923</v>
      </c>
      <c r="B339" s="58" t="s">
        <v>2923</v>
      </c>
      <c r="C339" s="58" t="s">
        <v>2923</v>
      </c>
      <c r="D339" s="58" t="s">
        <v>2923</v>
      </c>
      <c r="E339" s="58" t="s">
        <v>2923</v>
      </c>
      <c r="F339" s="58" t="s">
        <v>2923</v>
      </c>
      <c r="G339" s="58" t="s">
        <v>3865</v>
      </c>
      <c r="H339" s="58" t="s">
        <v>5673</v>
      </c>
      <c r="K339"/>
    </row>
    <row r="340" spans="1:11" ht="30" x14ac:dyDescent="0.25">
      <c r="A340" s="58" t="s">
        <v>2923</v>
      </c>
      <c r="B340" s="58" t="s">
        <v>2923</v>
      </c>
      <c r="C340" s="58" t="s">
        <v>2923</v>
      </c>
      <c r="D340" s="58" t="s">
        <v>2923</v>
      </c>
      <c r="E340" s="58" t="s">
        <v>2923</v>
      </c>
      <c r="F340" s="58" t="s">
        <v>2923</v>
      </c>
      <c r="G340" s="58" t="s">
        <v>3866</v>
      </c>
      <c r="H340" s="58" t="s">
        <v>5674</v>
      </c>
      <c r="K340"/>
    </row>
    <row r="341" spans="1:11" ht="45" x14ac:dyDescent="0.25">
      <c r="A341" s="58" t="s">
        <v>2923</v>
      </c>
      <c r="B341" s="58" t="s">
        <v>2923</v>
      </c>
      <c r="C341" s="58" t="s">
        <v>2923</v>
      </c>
      <c r="D341" s="58" t="s">
        <v>2923</v>
      </c>
      <c r="E341" s="58" t="s">
        <v>2923</v>
      </c>
      <c r="F341" s="58" t="s">
        <v>2923</v>
      </c>
      <c r="G341" s="58" t="s">
        <v>3867</v>
      </c>
      <c r="H341" s="58" t="s">
        <v>5675</v>
      </c>
      <c r="K341"/>
    </row>
    <row r="342" spans="1:11" ht="45" x14ac:dyDescent="0.25">
      <c r="A342" s="58" t="s">
        <v>2923</v>
      </c>
      <c r="B342" s="58" t="s">
        <v>2923</v>
      </c>
      <c r="C342" s="58" t="s">
        <v>2923</v>
      </c>
      <c r="D342" s="58" t="s">
        <v>2923</v>
      </c>
      <c r="E342" s="58" t="s">
        <v>2923</v>
      </c>
      <c r="F342" s="58" t="s">
        <v>2923</v>
      </c>
      <c r="G342" s="58" t="s">
        <v>3868</v>
      </c>
      <c r="H342" s="58" t="s">
        <v>5676</v>
      </c>
      <c r="K342"/>
    </row>
    <row r="343" spans="1:11" ht="45" x14ac:dyDescent="0.25">
      <c r="A343" s="58" t="s">
        <v>2923</v>
      </c>
      <c r="B343" s="58" t="s">
        <v>2923</v>
      </c>
      <c r="C343" s="58" t="s">
        <v>2923</v>
      </c>
      <c r="D343" s="58" t="s">
        <v>2923</v>
      </c>
      <c r="E343" s="58" t="s">
        <v>2923</v>
      </c>
      <c r="F343" s="58" t="s">
        <v>2923</v>
      </c>
      <c r="G343" s="58" t="s">
        <v>3869</v>
      </c>
      <c r="H343" s="58" t="s">
        <v>5677</v>
      </c>
      <c r="K343"/>
    </row>
    <row r="344" spans="1:11" ht="60" x14ac:dyDescent="0.25">
      <c r="A344" s="58" t="s">
        <v>2923</v>
      </c>
      <c r="B344" s="58" t="s">
        <v>2923</v>
      </c>
      <c r="C344" s="58" t="s">
        <v>2923</v>
      </c>
      <c r="D344" s="58" t="s">
        <v>2923</v>
      </c>
      <c r="E344" s="58" t="s">
        <v>2923</v>
      </c>
      <c r="F344" s="58" t="s">
        <v>2923</v>
      </c>
      <c r="G344" s="58" t="s">
        <v>3870</v>
      </c>
      <c r="H344" s="58" t="s">
        <v>5678</v>
      </c>
      <c r="K344"/>
    </row>
    <row r="345" spans="1:11" ht="60" x14ac:dyDescent="0.25">
      <c r="A345" s="58" t="s">
        <v>2923</v>
      </c>
      <c r="B345" s="58" t="s">
        <v>2923</v>
      </c>
      <c r="C345" s="58" t="s">
        <v>2923</v>
      </c>
      <c r="D345" s="58" t="s">
        <v>2923</v>
      </c>
      <c r="E345" s="58" t="s">
        <v>2923</v>
      </c>
      <c r="F345" s="58" t="s">
        <v>2923</v>
      </c>
      <c r="G345" s="58" t="s">
        <v>3871</v>
      </c>
      <c r="H345" s="58" t="s">
        <v>5679</v>
      </c>
      <c r="K345"/>
    </row>
    <row r="346" spans="1:11" ht="45" x14ac:dyDescent="0.25">
      <c r="A346" s="58" t="s">
        <v>2923</v>
      </c>
      <c r="B346" s="58" t="s">
        <v>2923</v>
      </c>
      <c r="C346" s="58" t="s">
        <v>2923</v>
      </c>
      <c r="D346" s="58" t="s">
        <v>2923</v>
      </c>
      <c r="E346" s="58" t="s">
        <v>2923</v>
      </c>
      <c r="F346" s="58" t="s">
        <v>2923</v>
      </c>
      <c r="G346" s="58" t="s">
        <v>3872</v>
      </c>
      <c r="H346" s="58" t="s">
        <v>5680</v>
      </c>
      <c r="K346"/>
    </row>
    <row r="347" spans="1:11" ht="60" x14ac:dyDescent="0.25">
      <c r="A347" s="58" t="s">
        <v>2923</v>
      </c>
      <c r="B347" s="58" t="s">
        <v>2923</v>
      </c>
      <c r="C347" s="58" t="s">
        <v>2923</v>
      </c>
      <c r="D347" s="58" t="s">
        <v>2923</v>
      </c>
      <c r="E347" s="58" t="s">
        <v>2923</v>
      </c>
      <c r="F347" s="58" t="s">
        <v>2923</v>
      </c>
      <c r="G347" s="58" t="s">
        <v>3873</v>
      </c>
      <c r="H347" s="58" t="s">
        <v>2923</v>
      </c>
      <c r="K347"/>
    </row>
    <row r="348" spans="1:11" ht="30" x14ac:dyDescent="0.25">
      <c r="A348" s="58" t="s">
        <v>2923</v>
      </c>
      <c r="B348" s="58" t="s">
        <v>2923</v>
      </c>
      <c r="C348" s="58" t="s">
        <v>2923</v>
      </c>
      <c r="D348" s="58" t="s">
        <v>2923</v>
      </c>
      <c r="E348" s="58" t="s">
        <v>2923</v>
      </c>
      <c r="F348" s="58" t="s">
        <v>2923</v>
      </c>
      <c r="G348" s="58" t="s">
        <v>3874</v>
      </c>
      <c r="K348"/>
    </row>
    <row r="349" spans="1:11" ht="45" x14ac:dyDescent="0.25">
      <c r="A349" s="58" t="s">
        <v>2923</v>
      </c>
      <c r="B349" s="58" t="s">
        <v>2923</v>
      </c>
      <c r="C349" s="58" t="s">
        <v>2923</v>
      </c>
      <c r="D349" s="58" t="s">
        <v>2923</v>
      </c>
      <c r="E349" s="58" t="s">
        <v>2923</v>
      </c>
      <c r="F349" s="58" t="s">
        <v>2923</v>
      </c>
      <c r="G349" s="58" t="s">
        <v>3875</v>
      </c>
      <c r="K349"/>
    </row>
    <row r="350" spans="1:11" ht="45" x14ac:dyDescent="0.25">
      <c r="A350" s="58" t="s">
        <v>2923</v>
      </c>
      <c r="B350" s="58" t="s">
        <v>2923</v>
      </c>
      <c r="C350" s="58" t="s">
        <v>2923</v>
      </c>
      <c r="D350" s="58" t="s">
        <v>2923</v>
      </c>
      <c r="E350" s="58" t="s">
        <v>2923</v>
      </c>
      <c r="F350" s="58" t="s">
        <v>2923</v>
      </c>
      <c r="G350" s="58" t="s">
        <v>3876</v>
      </c>
      <c r="K350"/>
    </row>
    <row r="351" spans="1:11" ht="45" x14ac:dyDescent="0.25">
      <c r="A351" s="58" t="s">
        <v>2923</v>
      </c>
      <c r="B351" s="58" t="s">
        <v>2923</v>
      </c>
      <c r="C351" s="58" t="s">
        <v>2923</v>
      </c>
      <c r="D351" s="58" t="s">
        <v>2923</v>
      </c>
      <c r="E351" s="58" t="s">
        <v>2923</v>
      </c>
      <c r="F351" s="58" t="s">
        <v>2923</v>
      </c>
      <c r="G351" s="58" t="s">
        <v>3877</v>
      </c>
      <c r="K351"/>
    </row>
    <row r="352" spans="1:11" ht="60" x14ac:dyDescent="0.25">
      <c r="A352" s="58" t="s">
        <v>2923</v>
      </c>
      <c r="B352" s="58" t="s">
        <v>2923</v>
      </c>
      <c r="C352" s="58" t="s">
        <v>2923</v>
      </c>
      <c r="D352" s="58" t="s">
        <v>2923</v>
      </c>
      <c r="E352" s="58" t="s">
        <v>2923</v>
      </c>
      <c r="F352" s="58" t="s">
        <v>2923</v>
      </c>
      <c r="G352" s="58" t="s">
        <v>3878</v>
      </c>
      <c r="K352"/>
    </row>
    <row r="353" spans="1:11" ht="60" x14ac:dyDescent="0.25">
      <c r="A353" s="58" t="s">
        <v>2923</v>
      </c>
      <c r="B353" s="58" t="s">
        <v>2923</v>
      </c>
      <c r="C353" s="58" t="s">
        <v>2923</v>
      </c>
      <c r="D353" s="58" t="s">
        <v>2923</v>
      </c>
      <c r="E353" s="58" t="s">
        <v>2923</v>
      </c>
      <c r="F353" s="58" t="s">
        <v>2923</v>
      </c>
      <c r="G353" s="58" t="s">
        <v>3879</v>
      </c>
      <c r="K353"/>
    </row>
    <row r="354" spans="1:11" ht="45" x14ac:dyDescent="0.25">
      <c r="A354" s="58" t="s">
        <v>2923</v>
      </c>
      <c r="B354" s="58" t="s">
        <v>2923</v>
      </c>
      <c r="C354" s="58" t="s">
        <v>2923</v>
      </c>
      <c r="D354" s="58" t="s">
        <v>2923</v>
      </c>
      <c r="E354" s="58" t="s">
        <v>2923</v>
      </c>
      <c r="F354" s="58" t="s">
        <v>2923</v>
      </c>
      <c r="G354" s="58" t="s">
        <v>3880</v>
      </c>
      <c r="K354"/>
    </row>
    <row r="355" spans="1:11" ht="60" x14ac:dyDescent="0.25">
      <c r="A355" s="58" t="s">
        <v>2923</v>
      </c>
      <c r="B355" s="58" t="s">
        <v>2923</v>
      </c>
      <c r="C355" s="58" t="s">
        <v>2923</v>
      </c>
      <c r="D355" s="58" t="s">
        <v>2923</v>
      </c>
      <c r="E355" s="58" t="s">
        <v>2923</v>
      </c>
      <c r="F355" s="58" t="s">
        <v>2923</v>
      </c>
      <c r="G355" s="58" t="s">
        <v>3881</v>
      </c>
      <c r="K355"/>
    </row>
    <row r="356" spans="1:11" x14ac:dyDescent="0.25">
      <c r="A356" s="58" t="s">
        <v>2923</v>
      </c>
      <c r="B356" s="58" t="s">
        <v>2923</v>
      </c>
      <c r="C356" s="58" t="s">
        <v>2923</v>
      </c>
      <c r="D356" s="58" t="s">
        <v>2923</v>
      </c>
      <c r="E356" s="58" t="s">
        <v>2923</v>
      </c>
      <c r="F356" s="58" t="s">
        <v>2923</v>
      </c>
      <c r="G356" s="58" t="s">
        <v>3882</v>
      </c>
      <c r="K356"/>
    </row>
    <row r="357" spans="1:11" ht="30" x14ac:dyDescent="0.25">
      <c r="A357" s="58" t="s">
        <v>2923</v>
      </c>
      <c r="B357" s="58" t="s">
        <v>2923</v>
      </c>
      <c r="C357" s="58" t="s">
        <v>2923</v>
      </c>
      <c r="D357" s="58" t="s">
        <v>2923</v>
      </c>
      <c r="E357" s="58" t="s">
        <v>2923</v>
      </c>
      <c r="F357" s="58" t="s">
        <v>2923</v>
      </c>
      <c r="G357" s="58" t="s">
        <v>3883</v>
      </c>
      <c r="K357"/>
    </row>
    <row r="358" spans="1:11" ht="30" x14ac:dyDescent="0.25">
      <c r="A358" s="58" t="s">
        <v>2923</v>
      </c>
      <c r="B358" s="58" t="s">
        <v>2923</v>
      </c>
      <c r="C358" s="58" t="s">
        <v>2923</v>
      </c>
      <c r="D358" s="58" t="s">
        <v>2923</v>
      </c>
      <c r="E358" s="58" t="s">
        <v>2923</v>
      </c>
      <c r="F358" s="58" t="s">
        <v>2923</v>
      </c>
      <c r="G358" s="58" t="s">
        <v>3884</v>
      </c>
      <c r="K358"/>
    </row>
    <row r="359" spans="1:11" ht="30" x14ac:dyDescent="0.25">
      <c r="A359" s="58" t="s">
        <v>2923</v>
      </c>
      <c r="B359" s="58" t="s">
        <v>2923</v>
      </c>
      <c r="C359" s="58" t="s">
        <v>2923</v>
      </c>
      <c r="D359" s="58" t="s">
        <v>2923</v>
      </c>
      <c r="E359" s="58" t="s">
        <v>2923</v>
      </c>
      <c r="F359" s="58" t="s">
        <v>2923</v>
      </c>
      <c r="G359" s="58" t="s">
        <v>3885</v>
      </c>
      <c r="K359"/>
    </row>
    <row r="360" spans="1:11" ht="45" x14ac:dyDescent="0.25">
      <c r="A360" s="58" t="s">
        <v>2923</v>
      </c>
      <c r="B360" s="58" t="s">
        <v>2923</v>
      </c>
      <c r="C360" s="58" t="s">
        <v>2923</v>
      </c>
      <c r="D360" s="58" t="s">
        <v>2923</v>
      </c>
      <c r="E360" s="58" t="s">
        <v>2923</v>
      </c>
      <c r="F360" s="58" t="s">
        <v>2923</v>
      </c>
      <c r="G360" s="58" t="s">
        <v>3886</v>
      </c>
      <c r="K360"/>
    </row>
    <row r="361" spans="1:11" ht="45" x14ac:dyDescent="0.25">
      <c r="A361" s="58" t="s">
        <v>2923</v>
      </c>
      <c r="B361" s="58" t="s">
        <v>2923</v>
      </c>
      <c r="C361" s="58" t="s">
        <v>2923</v>
      </c>
      <c r="D361" s="58" t="s">
        <v>2923</v>
      </c>
      <c r="E361" s="58" t="s">
        <v>2923</v>
      </c>
      <c r="F361" s="58" t="s">
        <v>2923</v>
      </c>
      <c r="G361" s="58" t="s">
        <v>3887</v>
      </c>
      <c r="K361"/>
    </row>
    <row r="362" spans="1:11" ht="30" x14ac:dyDescent="0.25">
      <c r="A362" s="58" t="s">
        <v>2923</v>
      </c>
      <c r="B362" s="58" t="s">
        <v>2923</v>
      </c>
      <c r="C362" s="58" t="s">
        <v>2923</v>
      </c>
      <c r="D362" s="58" t="s">
        <v>2923</v>
      </c>
      <c r="E362" s="58" t="s">
        <v>2923</v>
      </c>
      <c r="F362" s="58" t="s">
        <v>2923</v>
      </c>
      <c r="G362" s="58" t="s">
        <v>3888</v>
      </c>
      <c r="K362"/>
    </row>
    <row r="363" spans="1:11" ht="45" x14ac:dyDescent="0.25">
      <c r="A363" s="58" t="s">
        <v>2923</v>
      </c>
      <c r="B363" s="58" t="s">
        <v>2923</v>
      </c>
      <c r="C363" s="58" t="s">
        <v>2923</v>
      </c>
      <c r="D363" s="58" t="s">
        <v>2923</v>
      </c>
      <c r="E363" s="58" t="s">
        <v>2923</v>
      </c>
      <c r="F363" s="58" t="s">
        <v>2923</v>
      </c>
      <c r="G363" s="58" t="s">
        <v>3889</v>
      </c>
      <c r="K363"/>
    </row>
    <row r="364" spans="1:11" x14ac:dyDescent="0.25">
      <c r="A364" s="58" t="s">
        <v>2923</v>
      </c>
      <c r="B364" s="58" t="s">
        <v>2923</v>
      </c>
      <c r="C364" s="58" t="s">
        <v>2923</v>
      </c>
      <c r="D364" s="58" t="s">
        <v>2923</v>
      </c>
      <c r="E364" s="58" t="s">
        <v>2923</v>
      </c>
      <c r="F364" s="58" t="s">
        <v>2923</v>
      </c>
      <c r="G364" s="58" t="s">
        <v>3890</v>
      </c>
      <c r="K364"/>
    </row>
    <row r="365" spans="1:11" ht="30" x14ac:dyDescent="0.25">
      <c r="A365" s="58" t="s">
        <v>2923</v>
      </c>
      <c r="B365" s="58" t="s">
        <v>2923</v>
      </c>
      <c r="C365" s="58" t="s">
        <v>2923</v>
      </c>
      <c r="D365" s="58" t="s">
        <v>2923</v>
      </c>
      <c r="E365" s="58" t="s">
        <v>2923</v>
      </c>
      <c r="F365" s="58" t="s">
        <v>2923</v>
      </c>
      <c r="G365" s="58" t="s">
        <v>3891</v>
      </c>
      <c r="K365"/>
    </row>
    <row r="366" spans="1:11" ht="30" x14ac:dyDescent="0.25">
      <c r="A366" s="58" t="s">
        <v>2923</v>
      </c>
      <c r="B366" s="58" t="s">
        <v>2923</v>
      </c>
      <c r="C366" s="58" t="s">
        <v>2923</v>
      </c>
      <c r="D366" s="58" t="s">
        <v>2923</v>
      </c>
      <c r="E366" s="58" t="s">
        <v>2923</v>
      </c>
      <c r="F366" s="58" t="s">
        <v>2923</v>
      </c>
      <c r="G366" s="58" t="s">
        <v>3892</v>
      </c>
      <c r="K366"/>
    </row>
    <row r="367" spans="1:11" ht="30" x14ac:dyDescent="0.25">
      <c r="A367" s="58" t="s">
        <v>2923</v>
      </c>
      <c r="B367" s="58" t="s">
        <v>2923</v>
      </c>
      <c r="C367" s="58" t="s">
        <v>2923</v>
      </c>
      <c r="D367" s="58" t="s">
        <v>2923</v>
      </c>
      <c r="E367" s="58" t="s">
        <v>2923</v>
      </c>
      <c r="F367" s="58" t="s">
        <v>2923</v>
      </c>
      <c r="G367" s="58" t="s">
        <v>3893</v>
      </c>
      <c r="K367"/>
    </row>
    <row r="368" spans="1:11" ht="45" x14ac:dyDescent="0.25">
      <c r="A368" s="58" t="s">
        <v>2923</v>
      </c>
      <c r="B368" s="58" t="s">
        <v>2923</v>
      </c>
      <c r="C368" s="58" t="s">
        <v>2923</v>
      </c>
      <c r="D368" s="58" t="s">
        <v>2923</v>
      </c>
      <c r="E368" s="58" t="s">
        <v>2923</v>
      </c>
      <c r="F368" s="58" t="s">
        <v>2923</v>
      </c>
      <c r="G368" s="58" t="s">
        <v>3894</v>
      </c>
      <c r="K368"/>
    </row>
    <row r="369" spans="1:11" ht="45" x14ac:dyDescent="0.25">
      <c r="A369" s="58" t="s">
        <v>2923</v>
      </c>
      <c r="B369" s="58" t="s">
        <v>2923</v>
      </c>
      <c r="C369" s="58" t="s">
        <v>2923</v>
      </c>
      <c r="D369" s="58" t="s">
        <v>2923</v>
      </c>
      <c r="E369" s="58" t="s">
        <v>2923</v>
      </c>
      <c r="F369" s="58" t="s">
        <v>2923</v>
      </c>
      <c r="G369" s="58" t="s">
        <v>3895</v>
      </c>
      <c r="K369"/>
    </row>
    <row r="370" spans="1:11" ht="30" x14ac:dyDescent="0.25">
      <c r="A370" s="58" t="s">
        <v>2923</v>
      </c>
      <c r="B370" s="58" t="s">
        <v>2923</v>
      </c>
      <c r="C370" s="58" t="s">
        <v>2923</v>
      </c>
      <c r="D370" s="58" t="s">
        <v>2923</v>
      </c>
      <c r="E370" s="58" t="s">
        <v>2923</v>
      </c>
      <c r="F370" s="58" t="s">
        <v>2923</v>
      </c>
      <c r="G370" s="58" t="s">
        <v>3896</v>
      </c>
      <c r="K370"/>
    </row>
    <row r="371" spans="1:11" ht="45" x14ac:dyDescent="0.25">
      <c r="A371" s="58" t="s">
        <v>2923</v>
      </c>
      <c r="B371" s="58" t="s">
        <v>2923</v>
      </c>
      <c r="C371" s="58" t="s">
        <v>2923</v>
      </c>
      <c r="D371" s="58" t="s">
        <v>2923</v>
      </c>
      <c r="E371" s="58" t="s">
        <v>2923</v>
      </c>
      <c r="F371" s="58" t="s">
        <v>2923</v>
      </c>
      <c r="G371" s="58" t="s">
        <v>3897</v>
      </c>
      <c r="K371"/>
    </row>
    <row r="372" spans="1:11" ht="30" x14ac:dyDescent="0.25">
      <c r="A372" s="58" t="s">
        <v>2923</v>
      </c>
      <c r="B372" s="58" t="s">
        <v>2923</v>
      </c>
      <c r="C372" s="58" t="s">
        <v>2923</v>
      </c>
      <c r="D372" s="58" t="s">
        <v>2923</v>
      </c>
      <c r="E372" s="58" t="s">
        <v>2923</v>
      </c>
      <c r="F372" s="58" t="s">
        <v>2923</v>
      </c>
      <c r="G372" s="58" t="s">
        <v>3898</v>
      </c>
      <c r="K372"/>
    </row>
    <row r="373" spans="1:11" ht="45" x14ac:dyDescent="0.25">
      <c r="A373" s="58" t="s">
        <v>2923</v>
      </c>
      <c r="B373" s="58" t="s">
        <v>2923</v>
      </c>
      <c r="C373" s="58" t="s">
        <v>2923</v>
      </c>
      <c r="D373" s="58" t="s">
        <v>2923</v>
      </c>
      <c r="E373" s="58" t="s">
        <v>2923</v>
      </c>
      <c r="F373" s="58" t="s">
        <v>2923</v>
      </c>
      <c r="G373" s="58" t="s">
        <v>3899</v>
      </c>
      <c r="K373"/>
    </row>
    <row r="374" spans="1:11" ht="45" x14ac:dyDescent="0.25">
      <c r="A374" s="58" t="s">
        <v>2923</v>
      </c>
      <c r="B374" s="58" t="s">
        <v>2923</v>
      </c>
      <c r="C374" s="58" t="s">
        <v>2923</v>
      </c>
      <c r="D374" s="58" t="s">
        <v>2923</v>
      </c>
      <c r="E374" s="58" t="s">
        <v>2923</v>
      </c>
      <c r="F374" s="58" t="s">
        <v>2923</v>
      </c>
      <c r="G374" s="58" t="s">
        <v>3900</v>
      </c>
      <c r="K374"/>
    </row>
    <row r="375" spans="1:11" ht="45" x14ac:dyDescent="0.25">
      <c r="A375" s="58" t="s">
        <v>2923</v>
      </c>
      <c r="B375" s="58" t="s">
        <v>2923</v>
      </c>
      <c r="C375" s="58" t="s">
        <v>2923</v>
      </c>
      <c r="D375" s="58" t="s">
        <v>2923</v>
      </c>
      <c r="E375" s="58" t="s">
        <v>2923</v>
      </c>
      <c r="F375" s="58" t="s">
        <v>2923</v>
      </c>
      <c r="G375" s="58" t="s">
        <v>3901</v>
      </c>
      <c r="K375"/>
    </row>
    <row r="376" spans="1:11" ht="60" x14ac:dyDescent="0.25">
      <c r="A376" s="58" t="s">
        <v>2923</v>
      </c>
      <c r="B376" s="58" t="s">
        <v>2923</v>
      </c>
      <c r="C376" s="58" t="s">
        <v>2923</v>
      </c>
      <c r="D376" s="58" t="s">
        <v>2923</v>
      </c>
      <c r="E376" s="58" t="s">
        <v>2923</v>
      </c>
      <c r="F376" s="58" t="s">
        <v>2923</v>
      </c>
      <c r="G376" s="58" t="s">
        <v>3902</v>
      </c>
      <c r="K376"/>
    </row>
    <row r="377" spans="1:11" ht="60" x14ac:dyDescent="0.25">
      <c r="A377" s="58" t="s">
        <v>2923</v>
      </c>
      <c r="B377" s="58" t="s">
        <v>2923</v>
      </c>
      <c r="C377" s="58" t="s">
        <v>2923</v>
      </c>
      <c r="D377" s="58" t="s">
        <v>2923</v>
      </c>
      <c r="E377" s="58" t="s">
        <v>2923</v>
      </c>
      <c r="F377" s="58" t="s">
        <v>2923</v>
      </c>
      <c r="G377" s="58" t="s">
        <v>3903</v>
      </c>
      <c r="K377"/>
    </row>
    <row r="378" spans="1:11" ht="45" x14ac:dyDescent="0.25">
      <c r="A378" s="58" t="s">
        <v>2923</v>
      </c>
      <c r="B378" s="58" t="s">
        <v>2923</v>
      </c>
      <c r="C378" s="58" t="s">
        <v>2923</v>
      </c>
      <c r="D378" s="58" t="s">
        <v>2923</v>
      </c>
      <c r="E378" s="58" t="s">
        <v>2923</v>
      </c>
      <c r="F378" s="58" t="s">
        <v>2923</v>
      </c>
      <c r="G378" s="58" t="s">
        <v>3904</v>
      </c>
      <c r="K378"/>
    </row>
    <row r="379" spans="1:11" ht="60" x14ac:dyDescent="0.25">
      <c r="A379" s="58" t="s">
        <v>2923</v>
      </c>
      <c r="B379" s="58" t="s">
        <v>2923</v>
      </c>
      <c r="C379" s="58" t="s">
        <v>2923</v>
      </c>
      <c r="D379" s="58" t="s">
        <v>2923</v>
      </c>
      <c r="E379" s="58" t="s">
        <v>2923</v>
      </c>
      <c r="F379" s="58" t="s">
        <v>2923</v>
      </c>
      <c r="G379" s="58" t="s">
        <v>3905</v>
      </c>
      <c r="K379"/>
    </row>
    <row r="380" spans="1:11" ht="30" x14ac:dyDescent="0.25">
      <c r="A380" s="58" t="s">
        <v>2923</v>
      </c>
      <c r="B380" s="58" t="s">
        <v>2923</v>
      </c>
      <c r="C380" s="58" t="s">
        <v>2923</v>
      </c>
      <c r="D380" s="58" t="s">
        <v>2923</v>
      </c>
      <c r="E380" s="58" t="s">
        <v>2923</v>
      </c>
      <c r="F380" s="58" t="s">
        <v>2923</v>
      </c>
      <c r="G380" s="58" t="s">
        <v>3906</v>
      </c>
      <c r="K380"/>
    </row>
    <row r="381" spans="1:11" ht="45" x14ac:dyDescent="0.25">
      <c r="A381" s="58" t="s">
        <v>2923</v>
      </c>
      <c r="B381" s="58" t="s">
        <v>2923</v>
      </c>
      <c r="C381" s="58" t="s">
        <v>2923</v>
      </c>
      <c r="D381" s="58" t="s">
        <v>2923</v>
      </c>
      <c r="E381" s="58" t="s">
        <v>2923</v>
      </c>
      <c r="F381" s="58" t="s">
        <v>2923</v>
      </c>
      <c r="G381" s="58" t="s">
        <v>3907</v>
      </c>
      <c r="K381"/>
    </row>
    <row r="382" spans="1:11" ht="45" x14ac:dyDescent="0.25">
      <c r="A382" s="58" t="s">
        <v>2923</v>
      </c>
      <c r="B382" s="58" t="s">
        <v>2923</v>
      </c>
      <c r="C382" s="58" t="s">
        <v>2923</v>
      </c>
      <c r="D382" s="58" t="s">
        <v>2923</v>
      </c>
      <c r="E382" s="58" t="s">
        <v>2923</v>
      </c>
      <c r="F382" s="58" t="s">
        <v>2923</v>
      </c>
      <c r="G382" s="58" t="s">
        <v>3908</v>
      </c>
      <c r="K382"/>
    </row>
    <row r="383" spans="1:11" ht="45" x14ac:dyDescent="0.25">
      <c r="A383" s="58" t="s">
        <v>2923</v>
      </c>
      <c r="B383" s="58" t="s">
        <v>2923</v>
      </c>
      <c r="C383" s="58" t="s">
        <v>2923</v>
      </c>
      <c r="D383" s="58" t="s">
        <v>2923</v>
      </c>
      <c r="E383" s="58" t="s">
        <v>2923</v>
      </c>
      <c r="F383" s="58" t="s">
        <v>2923</v>
      </c>
      <c r="G383" s="58" t="s">
        <v>3909</v>
      </c>
      <c r="K383"/>
    </row>
    <row r="384" spans="1:11" ht="60" x14ac:dyDescent="0.25">
      <c r="A384" s="58" t="s">
        <v>2923</v>
      </c>
      <c r="B384" s="58" t="s">
        <v>2923</v>
      </c>
      <c r="C384" s="58" t="s">
        <v>2923</v>
      </c>
      <c r="D384" s="58" t="s">
        <v>2923</v>
      </c>
      <c r="E384" s="58" t="s">
        <v>2923</v>
      </c>
      <c r="F384" s="58" t="s">
        <v>2923</v>
      </c>
      <c r="G384" s="58" t="s">
        <v>3910</v>
      </c>
      <c r="K384"/>
    </row>
    <row r="385" spans="1:11" ht="60" x14ac:dyDescent="0.25">
      <c r="A385" s="58" t="s">
        <v>2923</v>
      </c>
      <c r="B385" s="58" t="s">
        <v>2923</v>
      </c>
      <c r="C385" s="58" t="s">
        <v>2923</v>
      </c>
      <c r="D385" s="58" t="s">
        <v>2923</v>
      </c>
      <c r="E385" s="58" t="s">
        <v>2923</v>
      </c>
      <c r="F385" s="58" t="s">
        <v>2923</v>
      </c>
      <c r="G385" s="58" t="s">
        <v>3911</v>
      </c>
      <c r="K385"/>
    </row>
    <row r="386" spans="1:11" ht="45" x14ac:dyDescent="0.25">
      <c r="A386" s="58" t="s">
        <v>2923</v>
      </c>
      <c r="B386" s="58" t="s">
        <v>2923</v>
      </c>
      <c r="C386" s="58" t="s">
        <v>2923</v>
      </c>
      <c r="D386" s="58" t="s">
        <v>2923</v>
      </c>
      <c r="E386" s="58" t="s">
        <v>2923</v>
      </c>
      <c r="F386" s="58" t="s">
        <v>2923</v>
      </c>
      <c r="G386" s="58" t="s">
        <v>3912</v>
      </c>
      <c r="K386"/>
    </row>
    <row r="387" spans="1:11" ht="60" x14ac:dyDescent="0.25">
      <c r="A387" s="58" t="s">
        <v>2923</v>
      </c>
      <c r="B387" s="58" t="s">
        <v>2923</v>
      </c>
      <c r="C387" s="58" t="s">
        <v>2923</v>
      </c>
      <c r="D387" s="58" t="s">
        <v>2923</v>
      </c>
      <c r="E387" s="58" t="s">
        <v>2923</v>
      </c>
      <c r="F387" s="58" t="s">
        <v>2923</v>
      </c>
      <c r="G387" s="58" t="s">
        <v>3913</v>
      </c>
      <c r="K387"/>
    </row>
    <row r="388" spans="1:11" x14ac:dyDescent="0.25">
      <c r="A388" s="58" t="s">
        <v>2923</v>
      </c>
      <c r="B388" s="58" t="s">
        <v>2923</v>
      </c>
      <c r="C388" s="58" t="s">
        <v>2923</v>
      </c>
      <c r="D388" s="58" t="s">
        <v>2923</v>
      </c>
      <c r="E388" s="58" t="s">
        <v>2923</v>
      </c>
      <c r="F388" s="58" t="s">
        <v>2923</v>
      </c>
      <c r="G388" s="58" t="s">
        <v>3914</v>
      </c>
      <c r="K388"/>
    </row>
    <row r="389" spans="1:11" ht="30" x14ac:dyDescent="0.25">
      <c r="A389" s="58" t="s">
        <v>2923</v>
      </c>
      <c r="B389" s="58" t="s">
        <v>2923</v>
      </c>
      <c r="C389" s="58" t="s">
        <v>2923</v>
      </c>
      <c r="D389" s="58" t="s">
        <v>2923</v>
      </c>
      <c r="E389" s="58" t="s">
        <v>2923</v>
      </c>
      <c r="F389" s="58" t="s">
        <v>2923</v>
      </c>
      <c r="G389" s="58" t="s">
        <v>3915</v>
      </c>
      <c r="K389"/>
    </row>
    <row r="390" spans="1:11" ht="30" x14ac:dyDescent="0.25">
      <c r="A390" s="58" t="s">
        <v>2923</v>
      </c>
      <c r="B390" s="58" t="s">
        <v>2923</v>
      </c>
      <c r="C390" s="58" t="s">
        <v>2923</v>
      </c>
      <c r="D390" s="58" t="s">
        <v>2923</v>
      </c>
      <c r="E390" s="58" t="s">
        <v>2923</v>
      </c>
      <c r="F390" s="58" t="s">
        <v>2923</v>
      </c>
      <c r="G390" s="58" t="s">
        <v>3916</v>
      </c>
      <c r="K390"/>
    </row>
    <row r="391" spans="1:11" ht="30" x14ac:dyDescent="0.25">
      <c r="A391" s="58" t="s">
        <v>2923</v>
      </c>
      <c r="B391" s="58" t="s">
        <v>2923</v>
      </c>
      <c r="C391" s="58" t="s">
        <v>2923</v>
      </c>
      <c r="D391" s="58" t="s">
        <v>2923</v>
      </c>
      <c r="E391" s="58" t="s">
        <v>2923</v>
      </c>
      <c r="F391" s="58" t="s">
        <v>2923</v>
      </c>
      <c r="G391" s="58" t="s">
        <v>3917</v>
      </c>
      <c r="K391"/>
    </row>
    <row r="392" spans="1:11" ht="45" x14ac:dyDescent="0.25">
      <c r="A392" s="58" t="s">
        <v>2923</v>
      </c>
      <c r="B392" s="58" t="s">
        <v>2923</v>
      </c>
      <c r="C392" s="58" t="s">
        <v>2923</v>
      </c>
      <c r="D392" s="58" t="s">
        <v>2923</v>
      </c>
      <c r="E392" s="58" t="s">
        <v>2923</v>
      </c>
      <c r="F392" s="58" t="s">
        <v>2923</v>
      </c>
      <c r="G392" s="58" t="s">
        <v>3918</v>
      </c>
      <c r="K392"/>
    </row>
    <row r="393" spans="1:11" ht="45" x14ac:dyDescent="0.25">
      <c r="A393" s="58" t="s">
        <v>2923</v>
      </c>
      <c r="B393" s="58" t="s">
        <v>2923</v>
      </c>
      <c r="C393" s="58" t="s">
        <v>2923</v>
      </c>
      <c r="D393" s="58" t="s">
        <v>2923</v>
      </c>
      <c r="E393" s="58" t="s">
        <v>2923</v>
      </c>
      <c r="F393" s="58" t="s">
        <v>2923</v>
      </c>
      <c r="G393" s="58" t="s">
        <v>3919</v>
      </c>
      <c r="K393"/>
    </row>
    <row r="394" spans="1:11" ht="30" x14ac:dyDescent="0.25">
      <c r="A394" s="58" t="s">
        <v>2923</v>
      </c>
      <c r="B394" s="58" t="s">
        <v>2923</v>
      </c>
      <c r="C394" s="58" t="s">
        <v>2923</v>
      </c>
      <c r="D394" s="58" t="s">
        <v>2923</v>
      </c>
      <c r="E394" s="58" t="s">
        <v>2923</v>
      </c>
      <c r="F394" s="58" t="s">
        <v>2923</v>
      </c>
      <c r="G394" s="58" t="s">
        <v>3920</v>
      </c>
      <c r="K394"/>
    </row>
    <row r="395" spans="1:11" ht="45" x14ac:dyDescent="0.25">
      <c r="A395" s="58" t="s">
        <v>2923</v>
      </c>
      <c r="B395" s="58" t="s">
        <v>2923</v>
      </c>
      <c r="C395" s="58" t="s">
        <v>2923</v>
      </c>
      <c r="D395" s="58" t="s">
        <v>2923</v>
      </c>
      <c r="E395" s="58" t="s">
        <v>2923</v>
      </c>
      <c r="F395" s="58" t="s">
        <v>2923</v>
      </c>
      <c r="G395" s="58" t="s">
        <v>3921</v>
      </c>
      <c r="K395"/>
    </row>
    <row r="396" spans="1:11" x14ac:dyDescent="0.25">
      <c r="A396" s="58" t="s">
        <v>2923</v>
      </c>
      <c r="B396" s="58" t="s">
        <v>2923</v>
      </c>
      <c r="C396" s="58" t="s">
        <v>2923</v>
      </c>
      <c r="D396" s="58" t="s">
        <v>2923</v>
      </c>
      <c r="E396" s="58" t="s">
        <v>2923</v>
      </c>
      <c r="F396" s="58" t="s">
        <v>2923</v>
      </c>
      <c r="G396" s="58" t="s">
        <v>3922</v>
      </c>
      <c r="K396"/>
    </row>
    <row r="397" spans="1:11" ht="30" x14ac:dyDescent="0.25">
      <c r="A397" s="58" t="s">
        <v>2923</v>
      </c>
      <c r="B397" s="58" t="s">
        <v>2923</v>
      </c>
      <c r="C397" s="58" t="s">
        <v>2923</v>
      </c>
      <c r="D397" s="58" t="s">
        <v>2923</v>
      </c>
      <c r="E397" s="58" t="s">
        <v>2923</v>
      </c>
      <c r="F397" s="58" t="s">
        <v>2923</v>
      </c>
      <c r="G397" s="58" t="s">
        <v>3923</v>
      </c>
      <c r="K397"/>
    </row>
    <row r="398" spans="1:11" ht="30" x14ac:dyDescent="0.25">
      <c r="A398" s="58" t="s">
        <v>2923</v>
      </c>
      <c r="B398" s="58" t="s">
        <v>2923</v>
      </c>
      <c r="C398" s="58" t="s">
        <v>2923</v>
      </c>
      <c r="D398" s="58" t="s">
        <v>2923</v>
      </c>
      <c r="E398" s="58" t="s">
        <v>2923</v>
      </c>
      <c r="F398" s="58" t="s">
        <v>2923</v>
      </c>
      <c r="G398" s="58" t="s">
        <v>3924</v>
      </c>
      <c r="K398"/>
    </row>
    <row r="399" spans="1:11" ht="30" x14ac:dyDescent="0.25">
      <c r="A399" s="58" t="s">
        <v>2923</v>
      </c>
      <c r="B399" s="58" t="s">
        <v>2923</v>
      </c>
      <c r="C399" s="58" t="s">
        <v>2923</v>
      </c>
      <c r="D399" s="58" t="s">
        <v>2923</v>
      </c>
      <c r="E399" s="58" t="s">
        <v>2923</v>
      </c>
      <c r="F399" s="58" t="s">
        <v>2923</v>
      </c>
      <c r="G399" s="58" t="s">
        <v>3925</v>
      </c>
      <c r="K399"/>
    </row>
    <row r="400" spans="1:11" ht="45" x14ac:dyDescent="0.25">
      <c r="A400" s="58" t="s">
        <v>2923</v>
      </c>
      <c r="B400" s="58" t="s">
        <v>2923</v>
      </c>
      <c r="C400" s="58" t="s">
        <v>2923</v>
      </c>
      <c r="D400" s="58" t="s">
        <v>2923</v>
      </c>
      <c r="E400" s="58" t="s">
        <v>2923</v>
      </c>
      <c r="F400" s="58" t="s">
        <v>2923</v>
      </c>
      <c r="G400" s="58" t="s">
        <v>3926</v>
      </c>
      <c r="K400"/>
    </row>
    <row r="401" spans="1:11" ht="45" x14ac:dyDescent="0.25">
      <c r="A401" s="58" t="s">
        <v>2923</v>
      </c>
      <c r="B401" s="58" t="s">
        <v>2923</v>
      </c>
      <c r="C401" s="58" t="s">
        <v>2923</v>
      </c>
      <c r="D401" s="58" t="s">
        <v>2923</v>
      </c>
      <c r="E401" s="58" t="s">
        <v>2923</v>
      </c>
      <c r="F401" s="58" t="s">
        <v>2923</v>
      </c>
      <c r="G401" s="58" t="s">
        <v>3927</v>
      </c>
      <c r="K401"/>
    </row>
    <row r="402" spans="1:11" ht="30" x14ac:dyDescent="0.25">
      <c r="A402" s="58" t="s">
        <v>2923</v>
      </c>
      <c r="B402" s="58" t="s">
        <v>2923</v>
      </c>
      <c r="C402" s="58" t="s">
        <v>2923</v>
      </c>
      <c r="D402" s="58" t="s">
        <v>2923</v>
      </c>
      <c r="E402" s="58" t="s">
        <v>2923</v>
      </c>
      <c r="F402" s="58" t="s">
        <v>2923</v>
      </c>
      <c r="G402" s="58" t="s">
        <v>3928</v>
      </c>
      <c r="K402"/>
    </row>
    <row r="403" spans="1:11" ht="45" x14ac:dyDescent="0.25">
      <c r="A403" s="58" t="s">
        <v>2923</v>
      </c>
      <c r="B403" s="58" t="s">
        <v>2923</v>
      </c>
      <c r="C403" s="58" t="s">
        <v>2923</v>
      </c>
      <c r="D403" s="58" t="s">
        <v>2923</v>
      </c>
      <c r="E403" s="58" t="s">
        <v>2923</v>
      </c>
      <c r="F403" s="58" t="s">
        <v>2923</v>
      </c>
      <c r="G403" s="58" t="s">
        <v>3929</v>
      </c>
      <c r="K403"/>
    </row>
    <row r="404" spans="1:11" ht="30" x14ac:dyDescent="0.25">
      <c r="A404" s="58" t="s">
        <v>2923</v>
      </c>
      <c r="B404" s="58" t="s">
        <v>2923</v>
      </c>
      <c r="C404" s="58" t="s">
        <v>2923</v>
      </c>
      <c r="D404" s="58" t="s">
        <v>2923</v>
      </c>
      <c r="E404" s="58" t="s">
        <v>2923</v>
      </c>
      <c r="F404" s="58" t="s">
        <v>2923</v>
      </c>
      <c r="G404" s="58" t="s">
        <v>3930</v>
      </c>
      <c r="K404"/>
    </row>
    <row r="405" spans="1:11" ht="45" x14ac:dyDescent="0.25">
      <c r="A405" s="58" t="s">
        <v>2923</v>
      </c>
      <c r="B405" s="58" t="s">
        <v>2923</v>
      </c>
      <c r="C405" s="58" t="s">
        <v>2923</v>
      </c>
      <c r="D405" s="58" t="s">
        <v>2923</v>
      </c>
      <c r="E405" s="58" t="s">
        <v>2923</v>
      </c>
      <c r="F405" s="58" t="s">
        <v>2923</v>
      </c>
      <c r="G405" s="58" t="s">
        <v>3931</v>
      </c>
      <c r="K405"/>
    </row>
    <row r="406" spans="1:11" ht="45" x14ac:dyDescent="0.25">
      <c r="A406" s="58" t="s">
        <v>2923</v>
      </c>
      <c r="B406" s="58" t="s">
        <v>2923</v>
      </c>
      <c r="C406" s="58" t="s">
        <v>2923</v>
      </c>
      <c r="D406" s="58" t="s">
        <v>2923</v>
      </c>
      <c r="E406" s="58" t="s">
        <v>2923</v>
      </c>
      <c r="F406" s="58" t="s">
        <v>2923</v>
      </c>
      <c r="G406" s="58" t="s">
        <v>3932</v>
      </c>
      <c r="K406"/>
    </row>
    <row r="407" spans="1:11" ht="45" x14ac:dyDescent="0.25">
      <c r="A407" s="58" t="s">
        <v>2923</v>
      </c>
      <c r="B407" s="58" t="s">
        <v>2923</v>
      </c>
      <c r="C407" s="58" t="s">
        <v>2923</v>
      </c>
      <c r="D407" s="58" t="s">
        <v>2923</v>
      </c>
      <c r="E407" s="58" t="s">
        <v>2923</v>
      </c>
      <c r="F407" s="58" t="s">
        <v>2923</v>
      </c>
      <c r="G407" s="58" t="s">
        <v>3933</v>
      </c>
      <c r="K407"/>
    </row>
    <row r="408" spans="1:11" ht="60" x14ac:dyDescent="0.25">
      <c r="A408" s="58" t="s">
        <v>2923</v>
      </c>
      <c r="B408" s="58" t="s">
        <v>2923</v>
      </c>
      <c r="C408" s="58" t="s">
        <v>2923</v>
      </c>
      <c r="D408" s="58" t="s">
        <v>2923</v>
      </c>
      <c r="E408" s="58" t="s">
        <v>2923</v>
      </c>
      <c r="F408" s="58" t="s">
        <v>2923</v>
      </c>
      <c r="G408" s="58" t="s">
        <v>3934</v>
      </c>
      <c r="K408"/>
    </row>
    <row r="409" spans="1:11" ht="60" x14ac:dyDescent="0.25">
      <c r="A409" s="58" t="s">
        <v>2923</v>
      </c>
      <c r="B409" s="58" t="s">
        <v>2923</v>
      </c>
      <c r="C409" s="58" t="s">
        <v>2923</v>
      </c>
      <c r="D409" s="58" t="s">
        <v>2923</v>
      </c>
      <c r="E409" s="58" t="s">
        <v>2923</v>
      </c>
      <c r="F409" s="58" t="s">
        <v>2923</v>
      </c>
      <c r="G409" s="58" t="s">
        <v>3935</v>
      </c>
      <c r="K409"/>
    </row>
    <row r="410" spans="1:11" ht="45" x14ac:dyDescent="0.25">
      <c r="A410" s="58" t="s">
        <v>2923</v>
      </c>
      <c r="B410" s="58" t="s">
        <v>2923</v>
      </c>
      <c r="C410" s="58" t="s">
        <v>2923</v>
      </c>
      <c r="D410" s="58" t="s">
        <v>2923</v>
      </c>
      <c r="E410" s="58" t="s">
        <v>2923</v>
      </c>
      <c r="F410" s="58" t="s">
        <v>2923</v>
      </c>
      <c r="G410" s="58" t="s">
        <v>3936</v>
      </c>
      <c r="K410"/>
    </row>
    <row r="411" spans="1:11" ht="60" x14ac:dyDescent="0.25">
      <c r="A411" s="58" t="s">
        <v>2923</v>
      </c>
      <c r="B411" s="58" t="s">
        <v>2923</v>
      </c>
      <c r="C411" s="58" t="s">
        <v>2923</v>
      </c>
      <c r="D411" s="58" t="s">
        <v>2923</v>
      </c>
      <c r="E411" s="58" t="s">
        <v>2923</v>
      </c>
      <c r="F411" s="58" t="s">
        <v>2923</v>
      </c>
      <c r="G411" s="58" t="s">
        <v>3937</v>
      </c>
      <c r="K411"/>
    </row>
    <row r="412" spans="1:11" ht="30" x14ac:dyDescent="0.25">
      <c r="A412" s="58" t="s">
        <v>2923</v>
      </c>
      <c r="B412" s="58" t="s">
        <v>2923</v>
      </c>
      <c r="C412" s="58" t="s">
        <v>2923</v>
      </c>
      <c r="D412" s="58" t="s">
        <v>2923</v>
      </c>
      <c r="E412" s="58" t="s">
        <v>2923</v>
      </c>
      <c r="F412" s="58" t="s">
        <v>2923</v>
      </c>
      <c r="G412" s="58" t="s">
        <v>3938</v>
      </c>
      <c r="K412"/>
    </row>
    <row r="413" spans="1:11" ht="45" x14ac:dyDescent="0.25">
      <c r="A413" s="58" t="s">
        <v>2923</v>
      </c>
      <c r="B413" s="58" t="s">
        <v>2923</v>
      </c>
      <c r="C413" s="58" t="s">
        <v>2923</v>
      </c>
      <c r="D413" s="58" t="s">
        <v>2923</v>
      </c>
      <c r="E413" s="58" t="s">
        <v>2923</v>
      </c>
      <c r="F413" s="58" t="s">
        <v>2923</v>
      </c>
      <c r="G413" s="58" t="s">
        <v>3939</v>
      </c>
      <c r="K413"/>
    </row>
    <row r="414" spans="1:11" ht="45" x14ac:dyDescent="0.25">
      <c r="A414" s="58" t="s">
        <v>2923</v>
      </c>
      <c r="B414" s="58" t="s">
        <v>2923</v>
      </c>
      <c r="C414" s="58" t="s">
        <v>2923</v>
      </c>
      <c r="D414" s="58" t="s">
        <v>2923</v>
      </c>
      <c r="E414" s="58" t="s">
        <v>2923</v>
      </c>
      <c r="F414" s="58" t="s">
        <v>2923</v>
      </c>
      <c r="G414" s="58" t="s">
        <v>3940</v>
      </c>
      <c r="K414"/>
    </row>
    <row r="415" spans="1:11" ht="45" x14ac:dyDescent="0.25">
      <c r="A415" s="58" t="s">
        <v>2923</v>
      </c>
      <c r="B415" s="58" t="s">
        <v>2923</v>
      </c>
      <c r="C415" s="58" t="s">
        <v>2923</v>
      </c>
      <c r="D415" s="58" t="s">
        <v>2923</v>
      </c>
      <c r="E415" s="58" t="s">
        <v>2923</v>
      </c>
      <c r="F415" s="58" t="s">
        <v>2923</v>
      </c>
      <c r="G415" s="58" t="s">
        <v>3941</v>
      </c>
      <c r="K415"/>
    </row>
    <row r="416" spans="1:11" ht="60" x14ac:dyDescent="0.25">
      <c r="A416" s="58" t="s">
        <v>2923</v>
      </c>
      <c r="B416" s="58" t="s">
        <v>2923</v>
      </c>
      <c r="C416" s="58" t="s">
        <v>2923</v>
      </c>
      <c r="D416" s="58" t="s">
        <v>2923</v>
      </c>
      <c r="E416" s="58" t="s">
        <v>2923</v>
      </c>
      <c r="F416" s="58" t="s">
        <v>2923</v>
      </c>
      <c r="G416" s="58" t="s">
        <v>3942</v>
      </c>
      <c r="K416"/>
    </row>
    <row r="417" spans="1:11" ht="60" x14ac:dyDescent="0.25">
      <c r="A417" s="58" t="s">
        <v>2923</v>
      </c>
      <c r="B417" s="58" t="s">
        <v>2923</v>
      </c>
      <c r="C417" s="58" t="s">
        <v>2923</v>
      </c>
      <c r="D417" s="58" t="s">
        <v>2923</v>
      </c>
      <c r="E417" s="58" t="s">
        <v>2923</v>
      </c>
      <c r="F417" s="58" t="s">
        <v>2923</v>
      </c>
      <c r="G417" s="58" t="s">
        <v>3943</v>
      </c>
      <c r="K417"/>
    </row>
    <row r="418" spans="1:11" ht="45" x14ac:dyDescent="0.25">
      <c r="A418" s="58" t="s">
        <v>2923</v>
      </c>
      <c r="B418" s="58" t="s">
        <v>2923</v>
      </c>
      <c r="C418" s="58" t="s">
        <v>2923</v>
      </c>
      <c r="D418" s="58" t="s">
        <v>2923</v>
      </c>
      <c r="E418" s="58" t="s">
        <v>2923</v>
      </c>
      <c r="F418" s="58" t="s">
        <v>2923</v>
      </c>
      <c r="G418" s="58" t="s">
        <v>3944</v>
      </c>
      <c r="K418"/>
    </row>
    <row r="419" spans="1:11" ht="60" x14ac:dyDescent="0.25">
      <c r="A419" s="58" t="s">
        <v>2923</v>
      </c>
      <c r="B419" s="58" t="s">
        <v>2923</v>
      </c>
      <c r="C419" s="58" t="s">
        <v>2923</v>
      </c>
      <c r="D419" s="58" t="s">
        <v>2923</v>
      </c>
      <c r="E419" s="58" t="s">
        <v>2923</v>
      </c>
      <c r="F419" s="58" t="s">
        <v>2923</v>
      </c>
      <c r="G419" s="58" t="s">
        <v>3945</v>
      </c>
      <c r="K419"/>
    </row>
    <row r="420" spans="1:11" x14ac:dyDescent="0.25">
      <c r="A420" s="58" t="s">
        <v>2923</v>
      </c>
      <c r="B420" s="58" t="s">
        <v>2923</v>
      </c>
      <c r="C420" s="58" t="s">
        <v>2923</v>
      </c>
      <c r="D420" s="58" t="s">
        <v>2923</v>
      </c>
      <c r="E420" s="58" t="s">
        <v>2923</v>
      </c>
      <c r="F420" s="58" t="s">
        <v>2923</v>
      </c>
      <c r="G420" s="58" t="s">
        <v>3946</v>
      </c>
      <c r="K420"/>
    </row>
    <row r="421" spans="1:11" ht="30" x14ac:dyDescent="0.25">
      <c r="A421" s="58" t="s">
        <v>2923</v>
      </c>
      <c r="B421" s="58" t="s">
        <v>2923</v>
      </c>
      <c r="C421" s="58" t="s">
        <v>2923</v>
      </c>
      <c r="D421" s="58" t="s">
        <v>2923</v>
      </c>
      <c r="E421" s="58" t="s">
        <v>2923</v>
      </c>
      <c r="F421" s="58" t="s">
        <v>2923</v>
      </c>
      <c r="G421" s="58" t="s">
        <v>3947</v>
      </c>
      <c r="K421"/>
    </row>
    <row r="422" spans="1:11" ht="30" x14ac:dyDescent="0.25">
      <c r="A422" s="58" t="s">
        <v>2923</v>
      </c>
      <c r="B422" s="58" t="s">
        <v>2923</v>
      </c>
      <c r="C422" s="58" t="s">
        <v>2923</v>
      </c>
      <c r="D422" s="58" t="s">
        <v>2923</v>
      </c>
      <c r="E422" s="58" t="s">
        <v>2923</v>
      </c>
      <c r="F422" s="58" t="s">
        <v>2923</v>
      </c>
      <c r="G422" s="58" t="s">
        <v>3948</v>
      </c>
      <c r="K422"/>
    </row>
    <row r="423" spans="1:11" ht="30" x14ac:dyDescent="0.25">
      <c r="A423" s="58" t="s">
        <v>2923</v>
      </c>
      <c r="B423" s="58" t="s">
        <v>2923</v>
      </c>
      <c r="C423" s="58" t="s">
        <v>2923</v>
      </c>
      <c r="D423" s="58" t="s">
        <v>2923</v>
      </c>
      <c r="E423" s="58" t="s">
        <v>2923</v>
      </c>
      <c r="F423" s="58" t="s">
        <v>2923</v>
      </c>
      <c r="G423" s="58" t="s">
        <v>3949</v>
      </c>
      <c r="K423"/>
    </row>
    <row r="424" spans="1:11" ht="45" x14ac:dyDescent="0.25">
      <c r="A424" s="58" t="s">
        <v>2923</v>
      </c>
      <c r="B424" s="58" t="s">
        <v>2923</v>
      </c>
      <c r="C424" s="58" t="s">
        <v>2923</v>
      </c>
      <c r="D424" s="58" t="s">
        <v>2923</v>
      </c>
      <c r="E424" s="58" t="s">
        <v>2923</v>
      </c>
      <c r="F424" s="58" t="s">
        <v>2923</v>
      </c>
      <c r="G424" s="58" t="s">
        <v>3950</v>
      </c>
      <c r="K424"/>
    </row>
    <row r="425" spans="1:11" ht="45" x14ac:dyDescent="0.25">
      <c r="A425" s="58" t="s">
        <v>2923</v>
      </c>
      <c r="B425" s="58" t="s">
        <v>2923</v>
      </c>
      <c r="C425" s="58" t="s">
        <v>2923</v>
      </c>
      <c r="D425" s="58" t="s">
        <v>2923</v>
      </c>
      <c r="E425" s="58" t="s">
        <v>2923</v>
      </c>
      <c r="F425" s="58" t="s">
        <v>2923</v>
      </c>
      <c r="G425" s="58" t="s">
        <v>3951</v>
      </c>
      <c r="K425"/>
    </row>
    <row r="426" spans="1:11" ht="30" x14ac:dyDescent="0.25">
      <c r="A426" s="58" t="s">
        <v>2923</v>
      </c>
      <c r="B426" s="58" t="s">
        <v>2923</v>
      </c>
      <c r="C426" s="58" t="s">
        <v>2923</v>
      </c>
      <c r="D426" s="58" t="s">
        <v>2923</v>
      </c>
      <c r="E426" s="58" t="s">
        <v>2923</v>
      </c>
      <c r="F426" s="58" t="s">
        <v>2923</v>
      </c>
      <c r="G426" s="58" t="s">
        <v>3952</v>
      </c>
      <c r="K426"/>
    </row>
    <row r="427" spans="1:11" ht="45" x14ac:dyDescent="0.25">
      <c r="A427" s="58" t="s">
        <v>2923</v>
      </c>
      <c r="B427" s="58" t="s">
        <v>2923</v>
      </c>
      <c r="C427" s="58" t="s">
        <v>2923</v>
      </c>
      <c r="D427" s="58" t="s">
        <v>2923</v>
      </c>
      <c r="E427" s="58" t="s">
        <v>2923</v>
      </c>
      <c r="F427" s="58" t="s">
        <v>2923</v>
      </c>
      <c r="G427" s="58" t="s">
        <v>3953</v>
      </c>
      <c r="K427"/>
    </row>
    <row r="428" spans="1:11" x14ac:dyDescent="0.25">
      <c r="A428" s="58" t="s">
        <v>2923</v>
      </c>
      <c r="B428" s="58" t="s">
        <v>2923</v>
      </c>
      <c r="C428" s="58" t="s">
        <v>2923</v>
      </c>
      <c r="D428" s="58" t="s">
        <v>2923</v>
      </c>
      <c r="E428" s="58" t="s">
        <v>2923</v>
      </c>
      <c r="F428" s="58" t="s">
        <v>2923</v>
      </c>
      <c r="G428" s="58" t="s">
        <v>3954</v>
      </c>
      <c r="K428"/>
    </row>
    <row r="429" spans="1:11" ht="30" x14ac:dyDescent="0.25">
      <c r="A429" s="58" t="s">
        <v>2923</v>
      </c>
      <c r="B429" s="58" t="s">
        <v>2923</v>
      </c>
      <c r="C429" s="58" t="s">
        <v>2923</v>
      </c>
      <c r="D429" s="58" t="s">
        <v>2923</v>
      </c>
      <c r="E429" s="58" t="s">
        <v>2923</v>
      </c>
      <c r="F429" s="58" t="s">
        <v>2923</v>
      </c>
      <c r="G429" s="58" t="s">
        <v>3955</v>
      </c>
      <c r="K429"/>
    </row>
    <row r="430" spans="1:11" ht="30" x14ac:dyDescent="0.25">
      <c r="A430" s="58" t="s">
        <v>2923</v>
      </c>
      <c r="B430" s="58" t="s">
        <v>2923</v>
      </c>
      <c r="C430" s="58" t="s">
        <v>2923</v>
      </c>
      <c r="D430" s="58" t="s">
        <v>2923</v>
      </c>
      <c r="E430" s="58" t="s">
        <v>2923</v>
      </c>
      <c r="F430" s="58" t="s">
        <v>2923</v>
      </c>
      <c r="G430" s="58" t="s">
        <v>3956</v>
      </c>
      <c r="K430"/>
    </row>
    <row r="431" spans="1:11" ht="30" x14ac:dyDescent="0.25">
      <c r="A431" s="58" t="s">
        <v>2923</v>
      </c>
      <c r="B431" s="58" t="s">
        <v>2923</v>
      </c>
      <c r="C431" s="58" t="s">
        <v>2923</v>
      </c>
      <c r="D431" s="58" t="s">
        <v>2923</v>
      </c>
      <c r="E431" s="58" t="s">
        <v>2923</v>
      </c>
      <c r="F431" s="58" t="s">
        <v>2923</v>
      </c>
      <c r="G431" s="58" t="s">
        <v>3957</v>
      </c>
      <c r="K431"/>
    </row>
    <row r="432" spans="1:11" ht="45" x14ac:dyDescent="0.25">
      <c r="A432" s="58" t="s">
        <v>2923</v>
      </c>
      <c r="B432" s="58" t="s">
        <v>2923</v>
      </c>
      <c r="C432" s="58" t="s">
        <v>2923</v>
      </c>
      <c r="D432" s="58" t="s">
        <v>2923</v>
      </c>
      <c r="E432" s="58" t="s">
        <v>2923</v>
      </c>
      <c r="F432" s="58" t="s">
        <v>2923</v>
      </c>
      <c r="G432" s="58" t="s">
        <v>3958</v>
      </c>
      <c r="K432"/>
    </row>
    <row r="433" spans="1:11" ht="45" x14ac:dyDescent="0.25">
      <c r="A433" s="58" t="s">
        <v>2923</v>
      </c>
      <c r="B433" s="58" t="s">
        <v>2923</v>
      </c>
      <c r="C433" s="58" t="s">
        <v>2923</v>
      </c>
      <c r="D433" s="58" t="s">
        <v>2923</v>
      </c>
      <c r="E433" s="58" t="s">
        <v>2923</v>
      </c>
      <c r="F433" s="58" t="s">
        <v>2923</v>
      </c>
      <c r="G433" s="58" t="s">
        <v>3959</v>
      </c>
      <c r="K433"/>
    </row>
    <row r="434" spans="1:11" ht="30" x14ac:dyDescent="0.25">
      <c r="A434" s="58" t="s">
        <v>2923</v>
      </c>
      <c r="B434" s="58" t="s">
        <v>2923</v>
      </c>
      <c r="C434" s="58" t="s">
        <v>2923</v>
      </c>
      <c r="D434" s="58" t="s">
        <v>2923</v>
      </c>
      <c r="E434" s="58" t="s">
        <v>2923</v>
      </c>
      <c r="F434" s="58" t="s">
        <v>2923</v>
      </c>
      <c r="G434" s="58" t="s">
        <v>3960</v>
      </c>
      <c r="K434"/>
    </row>
    <row r="435" spans="1:11" ht="45" x14ac:dyDescent="0.25">
      <c r="A435" s="58" t="s">
        <v>2923</v>
      </c>
      <c r="B435" s="58" t="s">
        <v>2923</v>
      </c>
      <c r="C435" s="58" t="s">
        <v>2923</v>
      </c>
      <c r="D435" s="58" t="s">
        <v>2923</v>
      </c>
      <c r="E435" s="58" t="s">
        <v>2923</v>
      </c>
      <c r="F435" s="58" t="s">
        <v>2923</v>
      </c>
      <c r="G435" s="58" t="s">
        <v>3961</v>
      </c>
      <c r="K435"/>
    </row>
    <row r="436" spans="1:11" ht="30" x14ac:dyDescent="0.25">
      <c r="A436" s="58" t="s">
        <v>2923</v>
      </c>
      <c r="B436" s="58" t="s">
        <v>2923</v>
      </c>
      <c r="C436" s="58" t="s">
        <v>2923</v>
      </c>
      <c r="D436" s="58" t="s">
        <v>2923</v>
      </c>
      <c r="E436" s="58" t="s">
        <v>2923</v>
      </c>
      <c r="F436" s="58" t="s">
        <v>2923</v>
      </c>
      <c r="G436" s="58" t="s">
        <v>3962</v>
      </c>
      <c r="K436"/>
    </row>
    <row r="437" spans="1:11" ht="45" x14ac:dyDescent="0.25">
      <c r="A437" s="58" t="s">
        <v>2923</v>
      </c>
      <c r="B437" s="58" t="s">
        <v>2923</v>
      </c>
      <c r="C437" s="58" t="s">
        <v>2923</v>
      </c>
      <c r="D437" s="58" t="s">
        <v>2923</v>
      </c>
      <c r="E437" s="58" t="s">
        <v>2923</v>
      </c>
      <c r="F437" s="58" t="s">
        <v>2923</v>
      </c>
      <c r="G437" s="58" t="s">
        <v>3963</v>
      </c>
      <c r="K437"/>
    </row>
    <row r="438" spans="1:11" ht="45" x14ac:dyDescent="0.25">
      <c r="A438" s="58" t="s">
        <v>2923</v>
      </c>
      <c r="B438" s="58" t="s">
        <v>2923</v>
      </c>
      <c r="C438" s="58" t="s">
        <v>2923</v>
      </c>
      <c r="D438" s="58" t="s">
        <v>2923</v>
      </c>
      <c r="E438" s="58" t="s">
        <v>2923</v>
      </c>
      <c r="F438" s="58" t="s">
        <v>2923</v>
      </c>
      <c r="G438" s="58" t="s">
        <v>3964</v>
      </c>
      <c r="K438"/>
    </row>
    <row r="439" spans="1:11" ht="45" x14ac:dyDescent="0.25">
      <c r="A439" s="58" t="s">
        <v>2923</v>
      </c>
      <c r="B439" s="58" t="s">
        <v>2923</v>
      </c>
      <c r="C439" s="58" t="s">
        <v>2923</v>
      </c>
      <c r="D439" s="58" t="s">
        <v>2923</v>
      </c>
      <c r="E439" s="58" t="s">
        <v>2923</v>
      </c>
      <c r="F439" s="58" t="s">
        <v>2923</v>
      </c>
      <c r="G439" s="58" t="s">
        <v>3965</v>
      </c>
      <c r="K439"/>
    </row>
    <row r="440" spans="1:11" ht="60" x14ac:dyDescent="0.25">
      <c r="A440" s="58" t="s">
        <v>2923</v>
      </c>
      <c r="B440" s="58" t="s">
        <v>2923</v>
      </c>
      <c r="C440" s="58" t="s">
        <v>2923</v>
      </c>
      <c r="D440" s="58" t="s">
        <v>2923</v>
      </c>
      <c r="E440" s="58" t="s">
        <v>2923</v>
      </c>
      <c r="F440" s="58" t="s">
        <v>2923</v>
      </c>
      <c r="G440" s="58" t="s">
        <v>3966</v>
      </c>
      <c r="K440"/>
    </row>
    <row r="441" spans="1:11" ht="60" x14ac:dyDescent="0.25">
      <c r="A441" s="58" t="s">
        <v>2923</v>
      </c>
      <c r="B441" s="58" t="s">
        <v>2923</v>
      </c>
      <c r="C441" s="58" t="s">
        <v>2923</v>
      </c>
      <c r="D441" s="58" t="s">
        <v>2923</v>
      </c>
      <c r="E441" s="58" t="s">
        <v>2923</v>
      </c>
      <c r="F441" s="58" t="s">
        <v>2923</v>
      </c>
      <c r="G441" s="58" t="s">
        <v>3967</v>
      </c>
      <c r="K441"/>
    </row>
    <row r="442" spans="1:11" ht="45" x14ac:dyDescent="0.25">
      <c r="A442" s="58" t="s">
        <v>2923</v>
      </c>
      <c r="B442" s="58" t="s">
        <v>2923</v>
      </c>
      <c r="C442" s="58" t="s">
        <v>2923</v>
      </c>
      <c r="D442" s="58" t="s">
        <v>2923</v>
      </c>
      <c r="E442" s="58" t="s">
        <v>2923</v>
      </c>
      <c r="F442" s="58" t="s">
        <v>2923</v>
      </c>
      <c r="G442" s="58" t="s">
        <v>3968</v>
      </c>
      <c r="K442"/>
    </row>
    <row r="443" spans="1:11" ht="60" x14ac:dyDescent="0.25">
      <c r="A443" s="58" t="s">
        <v>2923</v>
      </c>
      <c r="B443" s="58" t="s">
        <v>2923</v>
      </c>
      <c r="C443" s="58" t="s">
        <v>2923</v>
      </c>
      <c r="D443" s="58" t="s">
        <v>2923</v>
      </c>
      <c r="E443" s="58" t="s">
        <v>2923</v>
      </c>
      <c r="F443" s="58" t="s">
        <v>2923</v>
      </c>
      <c r="G443" s="58" t="s">
        <v>3969</v>
      </c>
      <c r="K443"/>
    </row>
    <row r="444" spans="1:11" ht="30" x14ac:dyDescent="0.25">
      <c r="A444" s="58" t="s">
        <v>2923</v>
      </c>
      <c r="B444" s="58" t="s">
        <v>2923</v>
      </c>
      <c r="C444" s="58" t="s">
        <v>2923</v>
      </c>
      <c r="D444" s="58" t="s">
        <v>2923</v>
      </c>
      <c r="E444" s="58" t="s">
        <v>2923</v>
      </c>
      <c r="F444" s="58" t="s">
        <v>2923</v>
      </c>
      <c r="G444" s="58" t="s">
        <v>3970</v>
      </c>
      <c r="K444"/>
    </row>
    <row r="445" spans="1:11" ht="45" x14ac:dyDescent="0.25">
      <c r="A445" s="58" t="s">
        <v>2923</v>
      </c>
      <c r="B445" s="58" t="s">
        <v>2923</v>
      </c>
      <c r="C445" s="58" t="s">
        <v>2923</v>
      </c>
      <c r="D445" s="58" t="s">
        <v>2923</v>
      </c>
      <c r="E445" s="58" t="s">
        <v>2923</v>
      </c>
      <c r="F445" s="58" t="s">
        <v>2923</v>
      </c>
      <c r="G445" s="58" t="s">
        <v>3971</v>
      </c>
      <c r="K445"/>
    </row>
    <row r="446" spans="1:11" ht="45" x14ac:dyDescent="0.25">
      <c r="A446" s="58" t="s">
        <v>2923</v>
      </c>
      <c r="B446" s="58" t="s">
        <v>2923</v>
      </c>
      <c r="C446" s="58" t="s">
        <v>2923</v>
      </c>
      <c r="D446" s="58" t="s">
        <v>2923</v>
      </c>
      <c r="E446" s="58" t="s">
        <v>2923</v>
      </c>
      <c r="F446" s="58" t="s">
        <v>2923</v>
      </c>
      <c r="G446" s="58" t="s">
        <v>3972</v>
      </c>
      <c r="K446"/>
    </row>
    <row r="447" spans="1:11" ht="45" x14ac:dyDescent="0.25">
      <c r="A447" s="58" t="s">
        <v>2923</v>
      </c>
      <c r="B447" s="58" t="s">
        <v>2923</v>
      </c>
      <c r="C447" s="58" t="s">
        <v>2923</v>
      </c>
      <c r="D447" s="58" t="s">
        <v>2923</v>
      </c>
      <c r="E447" s="58" t="s">
        <v>2923</v>
      </c>
      <c r="F447" s="58" t="s">
        <v>2923</v>
      </c>
      <c r="G447" s="58" t="s">
        <v>3973</v>
      </c>
      <c r="K447"/>
    </row>
    <row r="448" spans="1:11" ht="60" x14ac:dyDescent="0.25">
      <c r="A448" s="58" t="s">
        <v>2923</v>
      </c>
      <c r="B448" s="58" t="s">
        <v>2923</v>
      </c>
      <c r="C448" s="58" t="s">
        <v>2923</v>
      </c>
      <c r="D448" s="58" t="s">
        <v>2923</v>
      </c>
      <c r="E448" s="58" t="s">
        <v>2923</v>
      </c>
      <c r="F448" s="58" t="s">
        <v>2923</v>
      </c>
      <c r="G448" s="58" t="s">
        <v>3974</v>
      </c>
      <c r="K448"/>
    </row>
    <row r="449" spans="1:11" ht="60" x14ac:dyDescent="0.25">
      <c r="A449" s="58" t="s">
        <v>2923</v>
      </c>
      <c r="B449" s="58" t="s">
        <v>2923</v>
      </c>
      <c r="C449" s="58" t="s">
        <v>2923</v>
      </c>
      <c r="D449" s="58" t="s">
        <v>2923</v>
      </c>
      <c r="E449" s="58" t="s">
        <v>2923</v>
      </c>
      <c r="F449" s="58" t="s">
        <v>2923</v>
      </c>
      <c r="G449" s="58" t="s">
        <v>3975</v>
      </c>
      <c r="K449"/>
    </row>
    <row r="450" spans="1:11" ht="45" x14ac:dyDescent="0.25">
      <c r="A450" s="58" t="s">
        <v>2923</v>
      </c>
      <c r="B450" s="58" t="s">
        <v>2923</v>
      </c>
      <c r="C450" s="58" t="s">
        <v>2923</v>
      </c>
      <c r="D450" s="58" t="s">
        <v>2923</v>
      </c>
      <c r="E450" s="58" t="s">
        <v>2923</v>
      </c>
      <c r="F450" s="58" t="s">
        <v>2923</v>
      </c>
      <c r="G450" s="58" t="s">
        <v>3976</v>
      </c>
      <c r="K450"/>
    </row>
    <row r="451" spans="1:11" ht="60" x14ac:dyDescent="0.25">
      <c r="A451" s="58" t="s">
        <v>2923</v>
      </c>
      <c r="B451" s="58" t="s">
        <v>2923</v>
      </c>
      <c r="C451" s="58" t="s">
        <v>2923</v>
      </c>
      <c r="D451" s="58" t="s">
        <v>2923</v>
      </c>
      <c r="E451" s="58" t="s">
        <v>2923</v>
      </c>
      <c r="F451" s="58" t="s">
        <v>2923</v>
      </c>
      <c r="G451" s="58" t="s">
        <v>3977</v>
      </c>
      <c r="K451"/>
    </row>
    <row r="452" spans="1:11" x14ac:dyDescent="0.25">
      <c r="A452" s="58" t="s">
        <v>2923</v>
      </c>
      <c r="B452" s="58" t="s">
        <v>2923</v>
      </c>
      <c r="C452" s="58" t="s">
        <v>2923</v>
      </c>
      <c r="D452" s="58" t="s">
        <v>2923</v>
      </c>
      <c r="E452" s="58" t="s">
        <v>2923</v>
      </c>
      <c r="F452" s="58" t="s">
        <v>2923</v>
      </c>
      <c r="G452" s="58" t="s">
        <v>3978</v>
      </c>
      <c r="K452"/>
    </row>
    <row r="453" spans="1:11" ht="30" x14ac:dyDescent="0.25">
      <c r="A453" s="58" t="s">
        <v>2923</v>
      </c>
      <c r="B453" s="58" t="s">
        <v>2923</v>
      </c>
      <c r="C453" s="58" t="s">
        <v>2923</v>
      </c>
      <c r="D453" s="58" t="s">
        <v>2923</v>
      </c>
      <c r="E453" s="58" t="s">
        <v>2923</v>
      </c>
      <c r="F453" s="58" t="s">
        <v>2923</v>
      </c>
      <c r="G453" s="58" t="s">
        <v>3979</v>
      </c>
      <c r="K453"/>
    </row>
    <row r="454" spans="1:11" ht="30" x14ac:dyDescent="0.25">
      <c r="A454" s="58" t="s">
        <v>2923</v>
      </c>
      <c r="B454" s="58" t="s">
        <v>2923</v>
      </c>
      <c r="C454" s="58" t="s">
        <v>2923</v>
      </c>
      <c r="D454" s="58" t="s">
        <v>2923</v>
      </c>
      <c r="E454" s="58" t="s">
        <v>2923</v>
      </c>
      <c r="F454" s="58" t="s">
        <v>2923</v>
      </c>
      <c r="G454" s="58" t="s">
        <v>3980</v>
      </c>
      <c r="K454"/>
    </row>
    <row r="455" spans="1:11" ht="30" x14ac:dyDescent="0.25">
      <c r="A455" s="58" t="s">
        <v>2923</v>
      </c>
      <c r="B455" s="58" t="s">
        <v>2923</v>
      </c>
      <c r="C455" s="58" t="s">
        <v>2923</v>
      </c>
      <c r="D455" s="58" t="s">
        <v>2923</v>
      </c>
      <c r="E455" s="58" t="s">
        <v>2923</v>
      </c>
      <c r="F455" s="58" t="s">
        <v>2923</v>
      </c>
      <c r="G455" s="58" t="s">
        <v>3981</v>
      </c>
      <c r="K455"/>
    </row>
    <row r="456" spans="1:11" ht="45" x14ac:dyDescent="0.25">
      <c r="A456" s="58" t="s">
        <v>2923</v>
      </c>
      <c r="B456" s="58" t="s">
        <v>2923</v>
      </c>
      <c r="C456" s="58" t="s">
        <v>2923</v>
      </c>
      <c r="D456" s="58" t="s">
        <v>2923</v>
      </c>
      <c r="E456" s="58" t="s">
        <v>2923</v>
      </c>
      <c r="F456" s="58" t="s">
        <v>2923</v>
      </c>
      <c r="G456" s="58" t="s">
        <v>3982</v>
      </c>
      <c r="K456"/>
    </row>
    <row r="457" spans="1:11" ht="45" x14ac:dyDescent="0.25">
      <c r="A457" s="58" t="s">
        <v>2923</v>
      </c>
      <c r="B457" s="58" t="s">
        <v>2923</v>
      </c>
      <c r="C457" s="58" t="s">
        <v>2923</v>
      </c>
      <c r="D457" s="58" t="s">
        <v>2923</v>
      </c>
      <c r="E457" s="58" t="s">
        <v>2923</v>
      </c>
      <c r="F457" s="58" t="s">
        <v>2923</v>
      </c>
      <c r="G457" s="58" t="s">
        <v>3983</v>
      </c>
      <c r="K457"/>
    </row>
    <row r="458" spans="1:11" ht="30" x14ac:dyDescent="0.25">
      <c r="A458" s="58" t="s">
        <v>2923</v>
      </c>
      <c r="B458" s="58" t="s">
        <v>2923</v>
      </c>
      <c r="C458" s="58" t="s">
        <v>2923</v>
      </c>
      <c r="D458" s="58" t="s">
        <v>2923</v>
      </c>
      <c r="E458" s="58" t="s">
        <v>2923</v>
      </c>
      <c r="F458" s="58" t="s">
        <v>2923</v>
      </c>
      <c r="G458" s="58" t="s">
        <v>3984</v>
      </c>
      <c r="K458"/>
    </row>
    <row r="459" spans="1:11" ht="45" x14ac:dyDescent="0.25">
      <c r="A459" s="58" t="s">
        <v>2923</v>
      </c>
      <c r="B459" s="58" t="s">
        <v>2923</v>
      </c>
      <c r="C459" s="58" t="s">
        <v>2923</v>
      </c>
      <c r="D459" s="58" t="s">
        <v>2923</v>
      </c>
      <c r="E459" s="58" t="s">
        <v>2923</v>
      </c>
      <c r="F459" s="58" t="s">
        <v>2923</v>
      </c>
      <c r="G459" s="58" t="s">
        <v>3985</v>
      </c>
      <c r="K459"/>
    </row>
    <row r="460" spans="1:11" x14ac:dyDescent="0.25">
      <c r="A460" s="58" t="s">
        <v>2923</v>
      </c>
      <c r="B460" s="58" t="s">
        <v>2923</v>
      </c>
      <c r="C460" s="58" t="s">
        <v>2923</v>
      </c>
      <c r="D460" s="58" t="s">
        <v>2923</v>
      </c>
      <c r="E460" s="58" t="s">
        <v>2923</v>
      </c>
      <c r="F460" s="58" t="s">
        <v>2923</v>
      </c>
      <c r="G460" s="58" t="s">
        <v>3986</v>
      </c>
      <c r="K460"/>
    </row>
    <row r="461" spans="1:11" ht="30" x14ac:dyDescent="0.25">
      <c r="A461" s="58" t="s">
        <v>2923</v>
      </c>
      <c r="B461" s="58" t="s">
        <v>2923</v>
      </c>
      <c r="C461" s="58" t="s">
        <v>2923</v>
      </c>
      <c r="D461" s="58" t="s">
        <v>2923</v>
      </c>
      <c r="E461" s="58" t="s">
        <v>2923</v>
      </c>
      <c r="F461" s="58" t="s">
        <v>2923</v>
      </c>
      <c r="G461" s="58" t="s">
        <v>3987</v>
      </c>
      <c r="K461"/>
    </row>
    <row r="462" spans="1:11" ht="30" x14ac:dyDescent="0.25">
      <c r="A462" s="58" t="s">
        <v>2923</v>
      </c>
      <c r="B462" s="58" t="s">
        <v>2923</v>
      </c>
      <c r="C462" s="58" t="s">
        <v>2923</v>
      </c>
      <c r="D462" s="58" t="s">
        <v>2923</v>
      </c>
      <c r="E462" s="58" t="s">
        <v>2923</v>
      </c>
      <c r="F462" s="58" t="s">
        <v>2923</v>
      </c>
      <c r="G462" s="58" t="s">
        <v>3988</v>
      </c>
      <c r="K462"/>
    </row>
    <row r="463" spans="1:11" ht="30" x14ac:dyDescent="0.25">
      <c r="A463" s="58" t="s">
        <v>2923</v>
      </c>
      <c r="B463" s="58" t="s">
        <v>2923</v>
      </c>
      <c r="C463" s="58" t="s">
        <v>2923</v>
      </c>
      <c r="D463" s="58" t="s">
        <v>2923</v>
      </c>
      <c r="E463" s="58" t="s">
        <v>2923</v>
      </c>
      <c r="F463" s="58" t="s">
        <v>2923</v>
      </c>
      <c r="G463" s="58" t="s">
        <v>3989</v>
      </c>
      <c r="K463"/>
    </row>
    <row r="464" spans="1:11" ht="45" x14ac:dyDescent="0.25">
      <c r="A464" s="58" t="s">
        <v>2923</v>
      </c>
      <c r="B464" s="58" t="s">
        <v>2923</v>
      </c>
      <c r="C464" s="58" t="s">
        <v>2923</v>
      </c>
      <c r="D464" s="58" t="s">
        <v>2923</v>
      </c>
      <c r="E464" s="58" t="s">
        <v>2923</v>
      </c>
      <c r="F464" s="58" t="s">
        <v>2923</v>
      </c>
      <c r="G464" s="58" t="s">
        <v>3990</v>
      </c>
      <c r="K464"/>
    </row>
    <row r="465" spans="1:11" ht="45" x14ac:dyDescent="0.25">
      <c r="A465" s="58" t="s">
        <v>2923</v>
      </c>
      <c r="B465" s="58" t="s">
        <v>2923</v>
      </c>
      <c r="C465" s="58" t="s">
        <v>2923</v>
      </c>
      <c r="D465" s="58" t="s">
        <v>2923</v>
      </c>
      <c r="E465" s="58" t="s">
        <v>2923</v>
      </c>
      <c r="F465" s="58" t="s">
        <v>2923</v>
      </c>
      <c r="G465" s="58" t="s">
        <v>3991</v>
      </c>
      <c r="K465"/>
    </row>
    <row r="466" spans="1:11" ht="30" x14ac:dyDescent="0.25">
      <c r="A466" s="58" t="s">
        <v>2923</v>
      </c>
      <c r="B466" s="58" t="s">
        <v>2923</v>
      </c>
      <c r="C466" s="58" t="s">
        <v>2923</v>
      </c>
      <c r="D466" s="58" t="s">
        <v>2923</v>
      </c>
      <c r="E466" s="58" t="s">
        <v>2923</v>
      </c>
      <c r="F466" s="58" t="s">
        <v>2923</v>
      </c>
      <c r="G466" s="58" t="s">
        <v>3992</v>
      </c>
      <c r="K466"/>
    </row>
    <row r="467" spans="1:11" ht="45" x14ac:dyDescent="0.25">
      <c r="A467" s="58" t="s">
        <v>2923</v>
      </c>
      <c r="B467" s="58" t="s">
        <v>2923</v>
      </c>
      <c r="C467" s="58" t="s">
        <v>2923</v>
      </c>
      <c r="D467" s="58" t="s">
        <v>2923</v>
      </c>
      <c r="E467" s="58" t="s">
        <v>2923</v>
      </c>
      <c r="F467" s="58" t="s">
        <v>2923</v>
      </c>
      <c r="G467" s="58" t="s">
        <v>3993</v>
      </c>
      <c r="K467"/>
    </row>
    <row r="468" spans="1:11" ht="30" x14ac:dyDescent="0.25">
      <c r="A468" s="58" t="s">
        <v>2923</v>
      </c>
      <c r="B468" s="58" t="s">
        <v>2923</v>
      </c>
      <c r="C468" s="58" t="s">
        <v>2923</v>
      </c>
      <c r="D468" s="58" t="s">
        <v>2923</v>
      </c>
      <c r="E468" s="58" t="s">
        <v>2923</v>
      </c>
      <c r="F468" s="58" t="s">
        <v>2923</v>
      </c>
      <c r="G468" s="58" t="s">
        <v>3994</v>
      </c>
      <c r="K468"/>
    </row>
    <row r="469" spans="1:11" ht="45" x14ac:dyDescent="0.25">
      <c r="A469" s="58" t="s">
        <v>2923</v>
      </c>
      <c r="B469" s="58" t="s">
        <v>2923</v>
      </c>
      <c r="C469" s="58" t="s">
        <v>2923</v>
      </c>
      <c r="D469" s="58" t="s">
        <v>2923</v>
      </c>
      <c r="E469" s="58" t="s">
        <v>2923</v>
      </c>
      <c r="F469" s="58" t="s">
        <v>2923</v>
      </c>
      <c r="G469" s="58" t="s">
        <v>3995</v>
      </c>
      <c r="K469"/>
    </row>
    <row r="470" spans="1:11" ht="45" x14ac:dyDescent="0.25">
      <c r="A470" s="58" t="s">
        <v>2923</v>
      </c>
      <c r="B470" s="58" t="s">
        <v>2923</v>
      </c>
      <c r="C470" s="58" t="s">
        <v>2923</v>
      </c>
      <c r="D470" s="58" t="s">
        <v>2923</v>
      </c>
      <c r="E470" s="58" t="s">
        <v>2923</v>
      </c>
      <c r="F470" s="58" t="s">
        <v>2923</v>
      </c>
      <c r="G470" s="58" t="s">
        <v>3996</v>
      </c>
      <c r="K470"/>
    </row>
    <row r="471" spans="1:11" ht="45" x14ac:dyDescent="0.25">
      <c r="A471" s="58" t="s">
        <v>2923</v>
      </c>
      <c r="B471" s="58" t="s">
        <v>2923</v>
      </c>
      <c r="C471" s="58" t="s">
        <v>2923</v>
      </c>
      <c r="D471" s="58" t="s">
        <v>2923</v>
      </c>
      <c r="E471" s="58" t="s">
        <v>2923</v>
      </c>
      <c r="F471" s="58" t="s">
        <v>2923</v>
      </c>
      <c r="G471" s="58" t="s">
        <v>3997</v>
      </c>
      <c r="K471"/>
    </row>
    <row r="472" spans="1:11" ht="60" x14ac:dyDescent="0.25">
      <c r="A472" s="58" t="s">
        <v>2923</v>
      </c>
      <c r="B472" s="58" t="s">
        <v>2923</v>
      </c>
      <c r="C472" s="58" t="s">
        <v>2923</v>
      </c>
      <c r="D472" s="58" t="s">
        <v>2923</v>
      </c>
      <c r="E472" s="58" t="s">
        <v>2923</v>
      </c>
      <c r="F472" s="58" t="s">
        <v>2923</v>
      </c>
      <c r="G472" s="58" t="s">
        <v>3998</v>
      </c>
      <c r="K472"/>
    </row>
    <row r="473" spans="1:11" ht="60" x14ac:dyDescent="0.25">
      <c r="A473" s="58" t="s">
        <v>2923</v>
      </c>
      <c r="B473" s="58" t="s">
        <v>2923</v>
      </c>
      <c r="C473" s="58" t="s">
        <v>2923</v>
      </c>
      <c r="D473" s="58" t="s">
        <v>2923</v>
      </c>
      <c r="E473" s="58" t="s">
        <v>2923</v>
      </c>
      <c r="F473" s="58" t="s">
        <v>2923</v>
      </c>
      <c r="G473" s="58" t="s">
        <v>3999</v>
      </c>
      <c r="K473"/>
    </row>
    <row r="474" spans="1:11" ht="45" x14ac:dyDescent="0.25">
      <c r="A474" s="58" t="s">
        <v>2923</v>
      </c>
      <c r="B474" s="58" t="s">
        <v>2923</v>
      </c>
      <c r="C474" s="58" t="s">
        <v>2923</v>
      </c>
      <c r="D474" s="58" t="s">
        <v>2923</v>
      </c>
      <c r="E474" s="58" t="s">
        <v>2923</v>
      </c>
      <c r="F474" s="58" t="s">
        <v>2923</v>
      </c>
      <c r="G474" s="58" t="s">
        <v>4000</v>
      </c>
      <c r="K474"/>
    </row>
    <row r="475" spans="1:11" ht="60" x14ac:dyDescent="0.25">
      <c r="A475" s="58" t="s">
        <v>2923</v>
      </c>
      <c r="B475" s="58" t="s">
        <v>2923</v>
      </c>
      <c r="C475" s="58" t="s">
        <v>2923</v>
      </c>
      <c r="D475" s="58" t="s">
        <v>2923</v>
      </c>
      <c r="E475" s="58" t="s">
        <v>2923</v>
      </c>
      <c r="F475" s="58" t="s">
        <v>2923</v>
      </c>
      <c r="G475" s="58" t="s">
        <v>4001</v>
      </c>
      <c r="K475"/>
    </row>
    <row r="476" spans="1:11" ht="30" x14ac:dyDescent="0.25">
      <c r="A476" s="58" t="s">
        <v>2923</v>
      </c>
      <c r="B476" s="58" t="s">
        <v>2923</v>
      </c>
      <c r="C476" s="58" t="s">
        <v>2923</v>
      </c>
      <c r="D476" s="58" t="s">
        <v>2923</v>
      </c>
      <c r="E476" s="58" t="s">
        <v>2923</v>
      </c>
      <c r="F476" s="58" t="s">
        <v>2923</v>
      </c>
      <c r="G476" s="58" t="s">
        <v>4002</v>
      </c>
      <c r="K476"/>
    </row>
    <row r="477" spans="1:11" ht="45" x14ac:dyDescent="0.25">
      <c r="A477" s="58" t="s">
        <v>2923</v>
      </c>
      <c r="B477" s="58" t="s">
        <v>2923</v>
      </c>
      <c r="C477" s="58" t="s">
        <v>2923</v>
      </c>
      <c r="D477" s="58" t="s">
        <v>2923</v>
      </c>
      <c r="E477" s="58" t="s">
        <v>2923</v>
      </c>
      <c r="F477" s="58" t="s">
        <v>2923</v>
      </c>
      <c r="G477" s="58" t="s">
        <v>4003</v>
      </c>
      <c r="K477"/>
    </row>
    <row r="478" spans="1:11" ht="45" x14ac:dyDescent="0.25">
      <c r="A478" s="58" t="s">
        <v>2923</v>
      </c>
      <c r="B478" s="58" t="s">
        <v>2923</v>
      </c>
      <c r="C478" s="58" t="s">
        <v>2923</v>
      </c>
      <c r="D478" s="58" t="s">
        <v>2923</v>
      </c>
      <c r="E478" s="58" t="s">
        <v>2923</v>
      </c>
      <c r="F478" s="58" t="s">
        <v>2923</v>
      </c>
      <c r="G478" s="58" t="s">
        <v>4004</v>
      </c>
      <c r="K478"/>
    </row>
    <row r="479" spans="1:11" ht="45" x14ac:dyDescent="0.25">
      <c r="A479" s="58" t="s">
        <v>2923</v>
      </c>
      <c r="B479" s="58" t="s">
        <v>2923</v>
      </c>
      <c r="C479" s="58" t="s">
        <v>2923</v>
      </c>
      <c r="D479" s="58" t="s">
        <v>2923</v>
      </c>
      <c r="E479" s="58" t="s">
        <v>2923</v>
      </c>
      <c r="F479" s="58" t="s">
        <v>2923</v>
      </c>
      <c r="G479" s="58" t="s">
        <v>4005</v>
      </c>
      <c r="K479"/>
    </row>
    <row r="480" spans="1:11" ht="60" x14ac:dyDescent="0.25">
      <c r="A480" s="58" t="s">
        <v>2923</v>
      </c>
      <c r="B480" s="58" t="s">
        <v>2923</v>
      </c>
      <c r="C480" s="58" t="s">
        <v>2923</v>
      </c>
      <c r="D480" s="58" t="s">
        <v>2923</v>
      </c>
      <c r="E480" s="58" t="s">
        <v>2923</v>
      </c>
      <c r="F480" s="58" t="s">
        <v>2923</v>
      </c>
      <c r="G480" s="58" t="s">
        <v>4006</v>
      </c>
      <c r="K480"/>
    </row>
    <row r="481" spans="1:11" ht="60" x14ac:dyDescent="0.25">
      <c r="A481" s="58" t="s">
        <v>2923</v>
      </c>
      <c r="B481" s="58" t="s">
        <v>2923</v>
      </c>
      <c r="C481" s="58" t="s">
        <v>2923</v>
      </c>
      <c r="D481" s="58" t="s">
        <v>2923</v>
      </c>
      <c r="E481" s="58" t="s">
        <v>2923</v>
      </c>
      <c r="F481" s="58" t="s">
        <v>2923</v>
      </c>
      <c r="G481" s="58" t="s">
        <v>4007</v>
      </c>
      <c r="K481"/>
    </row>
    <row r="482" spans="1:11" ht="45" x14ac:dyDescent="0.25">
      <c r="A482" s="58" t="s">
        <v>2923</v>
      </c>
      <c r="B482" s="58" t="s">
        <v>2923</v>
      </c>
      <c r="C482" s="58" t="s">
        <v>2923</v>
      </c>
      <c r="D482" s="58" t="s">
        <v>2923</v>
      </c>
      <c r="E482" s="58" t="s">
        <v>2923</v>
      </c>
      <c r="F482" s="58" t="s">
        <v>2923</v>
      </c>
      <c r="G482" s="58" t="s">
        <v>4008</v>
      </c>
      <c r="K482"/>
    </row>
    <row r="483" spans="1:11" ht="60" x14ac:dyDescent="0.25">
      <c r="A483" s="58" t="s">
        <v>2923</v>
      </c>
      <c r="B483" s="58" t="s">
        <v>2923</v>
      </c>
      <c r="C483" s="58" t="s">
        <v>2923</v>
      </c>
      <c r="D483" s="58" t="s">
        <v>2923</v>
      </c>
      <c r="E483" s="58" t="s">
        <v>2923</v>
      </c>
      <c r="F483" s="58" t="s">
        <v>2923</v>
      </c>
      <c r="G483" s="58" t="s">
        <v>4009</v>
      </c>
      <c r="K483"/>
    </row>
    <row r="484" spans="1:11" x14ac:dyDescent="0.25">
      <c r="A484" s="58" t="s">
        <v>2923</v>
      </c>
      <c r="B484" s="58" t="s">
        <v>2923</v>
      </c>
      <c r="C484" s="58" t="s">
        <v>2923</v>
      </c>
      <c r="D484" s="58" t="s">
        <v>2923</v>
      </c>
      <c r="E484" s="58" t="s">
        <v>2923</v>
      </c>
      <c r="F484" s="58" t="s">
        <v>2923</v>
      </c>
      <c r="G484" s="58" t="s">
        <v>4010</v>
      </c>
      <c r="K484"/>
    </row>
    <row r="485" spans="1:11" ht="30" x14ac:dyDescent="0.25">
      <c r="A485" s="58" t="s">
        <v>2923</v>
      </c>
      <c r="B485" s="58" t="s">
        <v>2923</v>
      </c>
      <c r="C485" s="58" t="s">
        <v>2923</v>
      </c>
      <c r="D485" s="58" t="s">
        <v>2923</v>
      </c>
      <c r="E485" s="58" t="s">
        <v>2923</v>
      </c>
      <c r="F485" s="58" t="s">
        <v>2923</v>
      </c>
      <c r="G485" s="58" t="s">
        <v>4011</v>
      </c>
      <c r="K485"/>
    </row>
    <row r="486" spans="1:11" ht="30" x14ac:dyDescent="0.25">
      <c r="A486" s="58" t="s">
        <v>2923</v>
      </c>
      <c r="B486" s="58" t="s">
        <v>2923</v>
      </c>
      <c r="C486" s="58" t="s">
        <v>2923</v>
      </c>
      <c r="D486" s="58" t="s">
        <v>2923</v>
      </c>
      <c r="E486" s="58" t="s">
        <v>2923</v>
      </c>
      <c r="F486" s="58" t="s">
        <v>2923</v>
      </c>
      <c r="G486" s="58" t="s">
        <v>4012</v>
      </c>
      <c r="K486"/>
    </row>
    <row r="487" spans="1:11" ht="30" x14ac:dyDescent="0.25">
      <c r="A487" s="58" t="s">
        <v>2923</v>
      </c>
      <c r="B487" s="58" t="s">
        <v>2923</v>
      </c>
      <c r="C487" s="58" t="s">
        <v>2923</v>
      </c>
      <c r="D487" s="58" t="s">
        <v>2923</v>
      </c>
      <c r="E487" s="58" t="s">
        <v>2923</v>
      </c>
      <c r="F487" s="58" t="s">
        <v>2923</v>
      </c>
      <c r="G487" s="58" t="s">
        <v>4013</v>
      </c>
      <c r="K487"/>
    </row>
    <row r="488" spans="1:11" ht="45" x14ac:dyDescent="0.25">
      <c r="A488" s="58" t="s">
        <v>2923</v>
      </c>
      <c r="B488" s="58" t="s">
        <v>2923</v>
      </c>
      <c r="C488" s="58" t="s">
        <v>2923</v>
      </c>
      <c r="D488" s="58" t="s">
        <v>2923</v>
      </c>
      <c r="E488" s="58" t="s">
        <v>2923</v>
      </c>
      <c r="F488" s="58" t="s">
        <v>2923</v>
      </c>
      <c r="G488" s="58" t="s">
        <v>4014</v>
      </c>
      <c r="K488"/>
    </row>
    <row r="489" spans="1:11" ht="45" x14ac:dyDescent="0.25">
      <c r="A489" s="58" t="s">
        <v>2923</v>
      </c>
      <c r="B489" s="58" t="s">
        <v>2923</v>
      </c>
      <c r="C489" s="58" t="s">
        <v>2923</v>
      </c>
      <c r="D489" s="58" t="s">
        <v>2923</v>
      </c>
      <c r="E489" s="58" t="s">
        <v>2923</v>
      </c>
      <c r="F489" s="58" t="s">
        <v>2923</v>
      </c>
      <c r="G489" s="58" t="s">
        <v>4015</v>
      </c>
      <c r="K489"/>
    </row>
    <row r="490" spans="1:11" ht="30" x14ac:dyDescent="0.25">
      <c r="A490" s="58" t="s">
        <v>2923</v>
      </c>
      <c r="B490" s="58" t="s">
        <v>2923</v>
      </c>
      <c r="C490" s="58" t="s">
        <v>2923</v>
      </c>
      <c r="D490" s="58" t="s">
        <v>2923</v>
      </c>
      <c r="E490" s="58" t="s">
        <v>2923</v>
      </c>
      <c r="F490" s="58" t="s">
        <v>2923</v>
      </c>
      <c r="G490" s="58" t="s">
        <v>4016</v>
      </c>
      <c r="K490"/>
    </row>
    <row r="491" spans="1:11" ht="45" x14ac:dyDescent="0.25">
      <c r="A491" s="58" t="s">
        <v>2923</v>
      </c>
      <c r="B491" s="58" t="s">
        <v>2923</v>
      </c>
      <c r="C491" s="58" t="s">
        <v>2923</v>
      </c>
      <c r="D491" s="58" t="s">
        <v>2923</v>
      </c>
      <c r="E491" s="58" t="s">
        <v>2923</v>
      </c>
      <c r="F491" s="58" t="s">
        <v>2923</v>
      </c>
      <c r="G491" s="58" t="s">
        <v>4017</v>
      </c>
      <c r="K491"/>
    </row>
    <row r="492" spans="1:11" ht="30" x14ac:dyDescent="0.25">
      <c r="A492" s="58" t="s">
        <v>2923</v>
      </c>
      <c r="B492" s="58" t="s">
        <v>2923</v>
      </c>
      <c r="C492" s="58" t="s">
        <v>2923</v>
      </c>
      <c r="D492" s="58" t="s">
        <v>2923</v>
      </c>
      <c r="E492" s="58" t="s">
        <v>2923</v>
      </c>
      <c r="F492" s="58" t="s">
        <v>2923</v>
      </c>
      <c r="G492" s="58" t="s">
        <v>4018</v>
      </c>
      <c r="K492"/>
    </row>
    <row r="493" spans="1:11" ht="45" x14ac:dyDescent="0.25">
      <c r="A493" s="58" t="s">
        <v>2923</v>
      </c>
      <c r="B493" s="58" t="s">
        <v>2923</v>
      </c>
      <c r="C493" s="58" t="s">
        <v>2923</v>
      </c>
      <c r="D493" s="58" t="s">
        <v>2923</v>
      </c>
      <c r="E493" s="58" t="s">
        <v>2923</v>
      </c>
      <c r="F493" s="58" t="s">
        <v>2923</v>
      </c>
      <c r="G493" s="58" t="s">
        <v>4019</v>
      </c>
      <c r="K493"/>
    </row>
    <row r="494" spans="1:11" ht="45" x14ac:dyDescent="0.25">
      <c r="A494" s="58" t="s">
        <v>2923</v>
      </c>
      <c r="B494" s="58" t="s">
        <v>2923</v>
      </c>
      <c r="C494" s="58" t="s">
        <v>2923</v>
      </c>
      <c r="D494" s="58" t="s">
        <v>2923</v>
      </c>
      <c r="E494" s="58" t="s">
        <v>2923</v>
      </c>
      <c r="F494" s="58" t="s">
        <v>2923</v>
      </c>
      <c r="G494" s="58" t="s">
        <v>4020</v>
      </c>
      <c r="K494"/>
    </row>
    <row r="495" spans="1:11" ht="45" x14ac:dyDescent="0.25">
      <c r="A495" s="58" t="s">
        <v>2923</v>
      </c>
      <c r="B495" s="58" t="s">
        <v>2923</v>
      </c>
      <c r="C495" s="58" t="s">
        <v>2923</v>
      </c>
      <c r="D495" s="58" t="s">
        <v>2923</v>
      </c>
      <c r="E495" s="58" t="s">
        <v>2923</v>
      </c>
      <c r="F495" s="58" t="s">
        <v>2923</v>
      </c>
      <c r="G495" s="58" t="s">
        <v>4021</v>
      </c>
      <c r="K495"/>
    </row>
    <row r="496" spans="1:11" ht="60" x14ac:dyDescent="0.25">
      <c r="A496" s="58" t="s">
        <v>2923</v>
      </c>
      <c r="B496" s="58" t="s">
        <v>2923</v>
      </c>
      <c r="C496" s="58" t="s">
        <v>2923</v>
      </c>
      <c r="D496" s="58" t="s">
        <v>2923</v>
      </c>
      <c r="E496" s="58" t="s">
        <v>2923</v>
      </c>
      <c r="F496" s="58" t="s">
        <v>2923</v>
      </c>
      <c r="G496" s="58" t="s">
        <v>4022</v>
      </c>
      <c r="K496"/>
    </row>
    <row r="497" spans="1:11" ht="60" x14ac:dyDescent="0.25">
      <c r="A497" s="58" t="s">
        <v>2923</v>
      </c>
      <c r="B497" s="58" t="s">
        <v>2923</v>
      </c>
      <c r="C497" s="58" t="s">
        <v>2923</v>
      </c>
      <c r="D497" s="58" t="s">
        <v>2923</v>
      </c>
      <c r="E497" s="58" t="s">
        <v>2923</v>
      </c>
      <c r="F497" s="58" t="s">
        <v>2923</v>
      </c>
      <c r="G497" s="58" t="s">
        <v>4023</v>
      </c>
      <c r="K497"/>
    </row>
    <row r="498" spans="1:11" ht="45" x14ac:dyDescent="0.25">
      <c r="A498" s="58" t="s">
        <v>2923</v>
      </c>
      <c r="B498" s="58" t="s">
        <v>2923</v>
      </c>
      <c r="C498" s="58" t="s">
        <v>2923</v>
      </c>
      <c r="D498" s="58" t="s">
        <v>2923</v>
      </c>
      <c r="E498" s="58" t="s">
        <v>2923</v>
      </c>
      <c r="F498" s="58" t="s">
        <v>2923</v>
      </c>
      <c r="G498" s="58" t="s">
        <v>4024</v>
      </c>
      <c r="K498"/>
    </row>
    <row r="499" spans="1:11" ht="60" x14ac:dyDescent="0.25">
      <c r="A499" s="58" t="s">
        <v>2923</v>
      </c>
      <c r="B499" s="58" t="s">
        <v>2923</v>
      </c>
      <c r="C499" s="58" t="s">
        <v>2923</v>
      </c>
      <c r="D499" s="58" t="s">
        <v>2923</v>
      </c>
      <c r="E499" s="58" t="s">
        <v>2923</v>
      </c>
      <c r="F499" s="58" t="s">
        <v>2923</v>
      </c>
      <c r="G499" s="58" t="s">
        <v>4025</v>
      </c>
      <c r="K499"/>
    </row>
    <row r="500" spans="1:11" ht="30" x14ac:dyDescent="0.25">
      <c r="A500" s="58" t="s">
        <v>2923</v>
      </c>
      <c r="B500" s="58" t="s">
        <v>2923</v>
      </c>
      <c r="C500" s="58" t="s">
        <v>2923</v>
      </c>
      <c r="D500" s="58" t="s">
        <v>2923</v>
      </c>
      <c r="E500" s="58" t="s">
        <v>2923</v>
      </c>
      <c r="F500" s="58" t="s">
        <v>2923</v>
      </c>
      <c r="G500" s="58" t="s">
        <v>4026</v>
      </c>
      <c r="K500"/>
    </row>
    <row r="501" spans="1:11" ht="45" x14ac:dyDescent="0.25">
      <c r="A501" s="58" t="s">
        <v>2923</v>
      </c>
      <c r="B501" s="58" t="s">
        <v>2923</v>
      </c>
      <c r="C501" s="58" t="s">
        <v>2923</v>
      </c>
      <c r="D501" s="58" t="s">
        <v>2923</v>
      </c>
      <c r="E501" s="58" t="s">
        <v>2923</v>
      </c>
      <c r="F501" s="58" t="s">
        <v>2923</v>
      </c>
      <c r="G501" s="58" t="s">
        <v>4027</v>
      </c>
      <c r="K501"/>
    </row>
    <row r="502" spans="1:11" ht="45" x14ac:dyDescent="0.25">
      <c r="A502" s="58" t="s">
        <v>2923</v>
      </c>
      <c r="B502" s="58" t="s">
        <v>2923</v>
      </c>
      <c r="C502" s="58" t="s">
        <v>2923</v>
      </c>
      <c r="D502" s="58" t="s">
        <v>2923</v>
      </c>
      <c r="E502" s="58" t="s">
        <v>2923</v>
      </c>
      <c r="F502" s="58" t="s">
        <v>2923</v>
      </c>
      <c r="G502" s="58" t="s">
        <v>4028</v>
      </c>
      <c r="K502"/>
    </row>
    <row r="503" spans="1:11" ht="45" x14ac:dyDescent="0.25">
      <c r="A503" s="58" t="s">
        <v>2923</v>
      </c>
      <c r="B503" s="58" t="s">
        <v>2923</v>
      </c>
      <c r="C503" s="58" t="s">
        <v>2923</v>
      </c>
      <c r="D503" s="58" t="s">
        <v>2923</v>
      </c>
      <c r="E503" s="58" t="s">
        <v>2923</v>
      </c>
      <c r="F503" s="58" t="s">
        <v>2923</v>
      </c>
      <c r="G503" s="58" t="s">
        <v>4029</v>
      </c>
      <c r="K503"/>
    </row>
    <row r="504" spans="1:11" ht="60" x14ac:dyDescent="0.25">
      <c r="A504" s="58" t="s">
        <v>2923</v>
      </c>
      <c r="B504" s="58" t="s">
        <v>2923</v>
      </c>
      <c r="C504" s="58" t="s">
        <v>2923</v>
      </c>
      <c r="D504" s="58" t="s">
        <v>2923</v>
      </c>
      <c r="E504" s="58" t="s">
        <v>2923</v>
      </c>
      <c r="F504" s="58" t="s">
        <v>2923</v>
      </c>
      <c r="G504" s="58" t="s">
        <v>4030</v>
      </c>
      <c r="K504"/>
    </row>
    <row r="505" spans="1:11" ht="60" x14ac:dyDescent="0.25">
      <c r="A505" s="58" t="s">
        <v>2923</v>
      </c>
      <c r="B505" s="58" t="s">
        <v>2923</v>
      </c>
      <c r="C505" s="58" t="s">
        <v>2923</v>
      </c>
      <c r="D505" s="58" t="s">
        <v>2923</v>
      </c>
      <c r="E505" s="58" t="s">
        <v>2923</v>
      </c>
      <c r="F505" s="58" t="s">
        <v>2923</v>
      </c>
      <c r="G505" s="58" t="s">
        <v>4031</v>
      </c>
      <c r="K505"/>
    </row>
    <row r="506" spans="1:11" ht="45" x14ac:dyDescent="0.25">
      <c r="A506" s="58" t="s">
        <v>2923</v>
      </c>
      <c r="B506" s="58" t="s">
        <v>2923</v>
      </c>
      <c r="C506" s="58" t="s">
        <v>2923</v>
      </c>
      <c r="D506" s="58" t="s">
        <v>2923</v>
      </c>
      <c r="E506" s="58" t="s">
        <v>2923</v>
      </c>
      <c r="F506" s="58" t="s">
        <v>2923</v>
      </c>
      <c r="G506" s="58" t="s">
        <v>4032</v>
      </c>
      <c r="K506"/>
    </row>
    <row r="507" spans="1:11" ht="60" x14ac:dyDescent="0.25">
      <c r="A507" s="58" t="s">
        <v>2923</v>
      </c>
      <c r="B507" s="58" t="s">
        <v>2923</v>
      </c>
      <c r="C507" s="58" t="s">
        <v>2923</v>
      </c>
      <c r="D507" s="58" t="s">
        <v>2923</v>
      </c>
      <c r="E507" s="58" t="s">
        <v>2923</v>
      </c>
      <c r="F507" s="58" t="s">
        <v>2923</v>
      </c>
      <c r="G507" s="58" t="s">
        <v>4033</v>
      </c>
      <c r="K507"/>
    </row>
    <row r="508" spans="1:11" x14ac:dyDescent="0.25">
      <c r="A508" s="58" t="s">
        <v>2923</v>
      </c>
      <c r="B508" s="58" t="s">
        <v>2923</v>
      </c>
      <c r="C508" s="58" t="s">
        <v>2923</v>
      </c>
      <c r="D508" s="58" t="s">
        <v>2923</v>
      </c>
      <c r="E508" s="58" t="s">
        <v>2923</v>
      </c>
      <c r="F508" s="58" t="s">
        <v>2923</v>
      </c>
      <c r="G508" s="58" t="s">
        <v>4034</v>
      </c>
      <c r="K508"/>
    </row>
    <row r="509" spans="1:11" ht="30" x14ac:dyDescent="0.25">
      <c r="A509" s="58" t="s">
        <v>2923</v>
      </c>
      <c r="B509" s="58" t="s">
        <v>2923</v>
      </c>
      <c r="C509" s="58" t="s">
        <v>2923</v>
      </c>
      <c r="D509" s="58" t="s">
        <v>2923</v>
      </c>
      <c r="E509" s="58" t="s">
        <v>2923</v>
      </c>
      <c r="F509" s="58" t="s">
        <v>2923</v>
      </c>
      <c r="G509" s="58" t="s">
        <v>4035</v>
      </c>
      <c r="K509"/>
    </row>
    <row r="510" spans="1:11" ht="30" x14ac:dyDescent="0.25">
      <c r="A510" s="58" t="s">
        <v>2923</v>
      </c>
      <c r="B510" s="58" t="s">
        <v>2923</v>
      </c>
      <c r="C510" s="58" t="s">
        <v>2923</v>
      </c>
      <c r="D510" s="58" t="s">
        <v>2923</v>
      </c>
      <c r="E510" s="58" t="s">
        <v>2923</v>
      </c>
      <c r="F510" s="58" t="s">
        <v>2923</v>
      </c>
      <c r="G510" s="58" t="s">
        <v>4036</v>
      </c>
      <c r="K510"/>
    </row>
    <row r="511" spans="1:11" ht="30" x14ac:dyDescent="0.25">
      <c r="A511" s="58" t="s">
        <v>2923</v>
      </c>
      <c r="B511" s="58" t="s">
        <v>2923</v>
      </c>
      <c r="C511" s="58" t="s">
        <v>2923</v>
      </c>
      <c r="D511" s="58" t="s">
        <v>2923</v>
      </c>
      <c r="E511" s="58" t="s">
        <v>2923</v>
      </c>
      <c r="F511" s="58" t="s">
        <v>2923</v>
      </c>
      <c r="G511" s="58" t="s">
        <v>4037</v>
      </c>
      <c r="K511"/>
    </row>
    <row r="512" spans="1:11" ht="45" x14ac:dyDescent="0.25">
      <c r="A512" s="58" t="s">
        <v>2923</v>
      </c>
      <c r="B512" s="58" t="s">
        <v>2923</v>
      </c>
      <c r="C512" s="58" t="s">
        <v>2923</v>
      </c>
      <c r="D512" s="58" t="s">
        <v>2923</v>
      </c>
      <c r="E512" s="58" t="s">
        <v>2923</v>
      </c>
      <c r="F512" s="58" t="s">
        <v>2923</v>
      </c>
      <c r="G512" s="58" t="s">
        <v>4038</v>
      </c>
      <c r="K512"/>
    </row>
    <row r="513" spans="1:11" ht="45" x14ac:dyDescent="0.25">
      <c r="A513" s="58" t="s">
        <v>2923</v>
      </c>
      <c r="B513" s="58" t="s">
        <v>2923</v>
      </c>
      <c r="C513" s="58" t="s">
        <v>2923</v>
      </c>
      <c r="D513" s="58" t="s">
        <v>2923</v>
      </c>
      <c r="E513" s="58" t="s">
        <v>2923</v>
      </c>
      <c r="F513" s="58" t="s">
        <v>2923</v>
      </c>
      <c r="G513" s="58" t="s">
        <v>4039</v>
      </c>
      <c r="K513"/>
    </row>
    <row r="514" spans="1:11" ht="30" x14ac:dyDescent="0.25">
      <c r="A514" s="58" t="s">
        <v>2923</v>
      </c>
      <c r="B514" s="58" t="s">
        <v>2923</v>
      </c>
      <c r="C514" s="58" t="s">
        <v>2923</v>
      </c>
      <c r="D514" s="58" t="s">
        <v>2923</v>
      </c>
      <c r="E514" s="58" t="s">
        <v>2923</v>
      </c>
      <c r="F514" s="58" t="s">
        <v>2923</v>
      </c>
      <c r="G514" s="58" t="s">
        <v>4040</v>
      </c>
      <c r="K514"/>
    </row>
    <row r="515" spans="1:11" ht="45" x14ac:dyDescent="0.25">
      <c r="A515" s="58" t="s">
        <v>2923</v>
      </c>
      <c r="B515" s="58" t="s">
        <v>2923</v>
      </c>
      <c r="C515" s="58" t="s">
        <v>2923</v>
      </c>
      <c r="D515" s="58" t="s">
        <v>2923</v>
      </c>
      <c r="E515" s="58" t="s">
        <v>2923</v>
      </c>
      <c r="F515" s="58" t="s">
        <v>2923</v>
      </c>
      <c r="G515" s="58" t="s">
        <v>4041</v>
      </c>
      <c r="K515"/>
    </row>
    <row r="516" spans="1:11" ht="30" x14ac:dyDescent="0.25">
      <c r="A516" s="58" t="s">
        <v>2923</v>
      </c>
      <c r="B516" s="58" t="s">
        <v>2923</v>
      </c>
      <c r="C516" s="58" t="s">
        <v>2923</v>
      </c>
      <c r="D516" s="58" t="s">
        <v>2923</v>
      </c>
      <c r="E516" s="58" t="s">
        <v>2923</v>
      </c>
      <c r="F516" s="58" t="s">
        <v>2923</v>
      </c>
      <c r="G516" s="58" t="s">
        <v>4042</v>
      </c>
      <c r="K516"/>
    </row>
    <row r="517" spans="1:11" ht="45" x14ac:dyDescent="0.25">
      <c r="A517" s="58" t="s">
        <v>2923</v>
      </c>
      <c r="B517" s="58" t="s">
        <v>2923</v>
      </c>
      <c r="C517" s="58" t="s">
        <v>2923</v>
      </c>
      <c r="D517" s="58" t="s">
        <v>2923</v>
      </c>
      <c r="E517" s="58" t="s">
        <v>2923</v>
      </c>
      <c r="F517" s="58" t="s">
        <v>2923</v>
      </c>
      <c r="G517" s="58" t="s">
        <v>4043</v>
      </c>
      <c r="K517"/>
    </row>
    <row r="518" spans="1:11" ht="45" x14ac:dyDescent="0.25">
      <c r="A518" s="58" t="s">
        <v>2923</v>
      </c>
      <c r="B518" s="58" t="s">
        <v>2923</v>
      </c>
      <c r="C518" s="58" t="s">
        <v>2923</v>
      </c>
      <c r="D518" s="58" t="s">
        <v>2923</v>
      </c>
      <c r="E518" s="58" t="s">
        <v>2923</v>
      </c>
      <c r="F518" s="58" t="s">
        <v>2923</v>
      </c>
      <c r="G518" s="58" t="s">
        <v>4044</v>
      </c>
      <c r="K518"/>
    </row>
    <row r="519" spans="1:11" ht="45" x14ac:dyDescent="0.25">
      <c r="A519" s="58" t="s">
        <v>2923</v>
      </c>
      <c r="B519" s="58" t="s">
        <v>2923</v>
      </c>
      <c r="C519" s="58" t="s">
        <v>2923</v>
      </c>
      <c r="D519" s="58" t="s">
        <v>2923</v>
      </c>
      <c r="E519" s="58" t="s">
        <v>2923</v>
      </c>
      <c r="F519" s="58" t="s">
        <v>2923</v>
      </c>
      <c r="G519" s="58" t="s">
        <v>4045</v>
      </c>
      <c r="K519"/>
    </row>
    <row r="520" spans="1:11" ht="60" x14ac:dyDescent="0.25">
      <c r="A520" s="58" t="s">
        <v>2923</v>
      </c>
      <c r="B520" s="58" t="s">
        <v>2923</v>
      </c>
      <c r="C520" s="58" t="s">
        <v>2923</v>
      </c>
      <c r="D520" s="58" t="s">
        <v>2923</v>
      </c>
      <c r="E520" s="58" t="s">
        <v>2923</v>
      </c>
      <c r="F520" s="58" t="s">
        <v>2923</v>
      </c>
      <c r="G520" s="58" t="s">
        <v>4046</v>
      </c>
      <c r="K520"/>
    </row>
    <row r="521" spans="1:11" ht="60" x14ac:dyDescent="0.25">
      <c r="A521" s="58" t="s">
        <v>2923</v>
      </c>
      <c r="B521" s="58" t="s">
        <v>2923</v>
      </c>
      <c r="C521" s="58" t="s">
        <v>2923</v>
      </c>
      <c r="D521" s="58" t="s">
        <v>2923</v>
      </c>
      <c r="E521" s="58" t="s">
        <v>2923</v>
      </c>
      <c r="F521" s="58" t="s">
        <v>2923</v>
      </c>
      <c r="G521" s="58" t="s">
        <v>4047</v>
      </c>
      <c r="K521"/>
    </row>
    <row r="522" spans="1:11" ht="45" x14ac:dyDescent="0.25">
      <c r="A522" s="58" t="s">
        <v>2923</v>
      </c>
      <c r="B522" s="58" t="s">
        <v>2923</v>
      </c>
      <c r="C522" s="58" t="s">
        <v>2923</v>
      </c>
      <c r="D522" s="58" t="s">
        <v>2923</v>
      </c>
      <c r="E522" s="58" t="s">
        <v>2923</v>
      </c>
      <c r="F522" s="58" t="s">
        <v>2923</v>
      </c>
      <c r="G522" s="58" t="s">
        <v>4048</v>
      </c>
      <c r="K522"/>
    </row>
    <row r="523" spans="1:11" ht="60" x14ac:dyDescent="0.25">
      <c r="A523" s="58" t="s">
        <v>2923</v>
      </c>
      <c r="B523" s="58" t="s">
        <v>2923</v>
      </c>
      <c r="C523" s="58" t="s">
        <v>2923</v>
      </c>
      <c r="D523" s="58" t="s">
        <v>2923</v>
      </c>
      <c r="E523" s="58" t="s">
        <v>2923</v>
      </c>
      <c r="F523" s="58" t="s">
        <v>2923</v>
      </c>
      <c r="G523" s="58" t="s">
        <v>4049</v>
      </c>
      <c r="K523"/>
    </row>
    <row r="524" spans="1:11" ht="30" x14ac:dyDescent="0.25">
      <c r="A524" s="58" t="s">
        <v>2923</v>
      </c>
      <c r="B524" s="58" t="s">
        <v>2923</v>
      </c>
      <c r="C524" s="58" t="s">
        <v>2923</v>
      </c>
      <c r="D524" s="58" t="s">
        <v>2923</v>
      </c>
      <c r="E524" s="58" t="s">
        <v>2923</v>
      </c>
      <c r="F524" s="58" t="s">
        <v>2923</v>
      </c>
      <c r="G524" s="58" t="s">
        <v>4050</v>
      </c>
      <c r="K524"/>
    </row>
    <row r="525" spans="1:11" ht="45" x14ac:dyDescent="0.25">
      <c r="A525" s="58" t="s">
        <v>2923</v>
      </c>
      <c r="B525" s="58" t="s">
        <v>2923</v>
      </c>
      <c r="C525" s="58" t="s">
        <v>2923</v>
      </c>
      <c r="D525" s="58" t="s">
        <v>2923</v>
      </c>
      <c r="E525" s="58" t="s">
        <v>2923</v>
      </c>
      <c r="F525" s="58" t="s">
        <v>2923</v>
      </c>
      <c r="G525" s="58" t="s">
        <v>4051</v>
      </c>
      <c r="K525"/>
    </row>
    <row r="526" spans="1:11" ht="45" x14ac:dyDescent="0.25">
      <c r="A526" s="58" t="s">
        <v>2923</v>
      </c>
      <c r="B526" s="58" t="s">
        <v>2923</v>
      </c>
      <c r="C526" s="58" t="s">
        <v>2923</v>
      </c>
      <c r="D526" s="58" t="s">
        <v>2923</v>
      </c>
      <c r="E526" s="58" t="s">
        <v>2923</v>
      </c>
      <c r="F526" s="58" t="s">
        <v>2923</v>
      </c>
      <c r="G526" s="58" t="s">
        <v>4052</v>
      </c>
      <c r="K526"/>
    </row>
    <row r="527" spans="1:11" ht="45" x14ac:dyDescent="0.25">
      <c r="A527" s="58" t="s">
        <v>2923</v>
      </c>
      <c r="B527" s="58" t="s">
        <v>2923</v>
      </c>
      <c r="C527" s="58" t="s">
        <v>2923</v>
      </c>
      <c r="D527" s="58" t="s">
        <v>2923</v>
      </c>
      <c r="E527" s="58" t="s">
        <v>2923</v>
      </c>
      <c r="F527" s="58" t="s">
        <v>2923</v>
      </c>
      <c r="G527" s="58" t="s">
        <v>4053</v>
      </c>
      <c r="K527"/>
    </row>
    <row r="528" spans="1:11" ht="60" x14ac:dyDescent="0.25">
      <c r="A528" s="58" t="s">
        <v>2923</v>
      </c>
      <c r="B528" s="58" t="s">
        <v>2923</v>
      </c>
      <c r="C528" s="58" t="s">
        <v>2923</v>
      </c>
      <c r="D528" s="58" t="s">
        <v>2923</v>
      </c>
      <c r="E528" s="58" t="s">
        <v>2923</v>
      </c>
      <c r="F528" s="58" t="s">
        <v>2923</v>
      </c>
      <c r="G528" s="58" t="s">
        <v>4054</v>
      </c>
      <c r="K528"/>
    </row>
    <row r="529" spans="1:11" ht="60" x14ac:dyDescent="0.25">
      <c r="A529" s="58" t="s">
        <v>2923</v>
      </c>
      <c r="B529" s="58" t="s">
        <v>2923</v>
      </c>
      <c r="C529" s="58" t="s">
        <v>2923</v>
      </c>
      <c r="D529" s="58" t="s">
        <v>2923</v>
      </c>
      <c r="E529" s="58" t="s">
        <v>2923</v>
      </c>
      <c r="F529" s="58" t="s">
        <v>2923</v>
      </c>
      <c r="G529" s="58" t="s">
        <v>4055</v>
      </c>
      <c r="K529"/>
    </row>
    <row r="530" spans="1:11" ht="45" x14ac:dyDescent="0.25">
      <c r="A530" s="58" t="s">
        <v>2923</v>
      </c>
      <c r="B530" s="58" t="s">
        <v>2923</v>
      </c>
      <c r="C530" s="58" t="s">
        <v>2923</v>
      </c>
      <c r="D530" s="58" t="s">
        <v>2923</v>
      </c>
      <c r="E530" s="58" t="s">
        <v>2923</v>
      </c>
      <c r="F530" s="58" t="s">
        <v>2923</v>
      </c>
      <c r="G530" s="58" t="s">
        <v>4056</v>
      </c>
      <c r="K530"/>
    </row>
    <row r="531" spans="1:11" ht="60" x14ac:dyDescent="0.25">
      <c r="A531" s="58" t="s">
        <v>2923</v>
      </c>
      <c r="B531" s="58" t="s">
        <v>2923</v>
      </c>
      <c r="C531" s="58" t="s">
        <v>2923</v>
      </c>
      <c r="D531" s="58" t="s">
        <v>2923</v>
      </c>
      <c r="E531" s="58" t="s">
        <v>2923</v>
      </c>
      <c r="F531" s="58" t="s">
        <v>2923</v>
      </c>
      <c r="G531" s="58" t="s">
        <v>4057</v>
      </c>
      <c r="K531"/>
    </row>
    <row r="532" spans="1:11" x14ac:dyDescent="0.25">
      <c r="A532" s="58" t="s">
        <v>2923</v>
      </c>
      <c r="B532" s="58" t="s">
        <v>2923</v>
      </c>
      <c r="C532" s="58" t="s">
        <v>2923</v>
      </c>
      <c r="D532" s="58" t="s">
        <v>2923</v>
      </c>
      <c r="E532" s="58" t="s">
        <v>2923</v>
      </c>
      <c r="F532" s="58" t="s">
        <v>2923</v>
      </c>
      <c r="G532" s="58" t="s">
        <v>4058</v>
      </c>
      <c r="K532"/>
    </row>
    <row r="533" spans="1:11" x14ac:dyDescent="0.25">
      <c r="A533" s="58" t="s">
        <v>2923</v>
      </c>
      <c r="B533" s="58" t="s">
        <v>2923</v>
      </c>
      <c r="C533" s="58" t="s">
        <v>2923</v>
      </c>
      <c r="D533" s="58" t="s">
        <v>2923</v>
      </c>
      <c r="E533" s="58" t="s">
        <v>2923</v>
      </c>
      <c r="F533" s="58" t="s">
        <v>2923</v>
      </c>
      <c r="G533" s="58" t="s">
        <v>4059</v>
      </c>
      <c r="K533"/>
    </row>
    <row r="534" spans="1:11" ht="30" x14ac:dyDescent="0.25">
      <c r="A534" s="58" t="s">
        <v>2923</v>
      </c>
      <c r="B534" s="58" t="s">
        <v>2923</v>
      </c>
      <c r="C534" s="58" t="s">
        <v>2923</v>
      </c>
      <c r="D534" s="58" t="s">
        <v>2923</v>
      </c>
      <c r="E534" s="58" t="s">
        <v>2923</v>
      </c>
      <c r="F534" s="58" t="s">
        <v>2923</v>
      </c>
      <c r="G534" s="58" t="s">
        <v>4060</v>
      </c>
      <c r="K534"/>
    </row>
    <row r="535" spans="1:11" ht="30" x14ac:dyDescent="0.25">
      <c r="A535" s="58" t="s">
        <v>2923</v>
      </c>
      <c r="B535" s="58" t="s">
        <v>2923</v>
      </c>
      <c r="C535" s="58" t="s">
        <v>2923</v>
      </c>
      <c r="D535" s="58" t="s">
        <v>2923</v>
      </c>
      <c r="E535" s="58" t="s">
        <v>2923</v>
      </c>
      <c r="F535" s="58" t="s">
        <v>2923</v>
      </c>
      <c r="G535" s="58" t="s">
        <v>4061</v>
      </c>
      <c r="K535"/>
    </row>
    <row r="536" spans="1:11" ht="30" x14ac:dyDescent="0.25">
      <c r="A536" s="58" t="s">
        <v>2923</v>
      </c>
      <c r="B536" s="58" t="s">
        <v>2923</v>
      </c>
      <c r="C536" s="58" t="s">
        <v>2923</v>
      </c>
      <c r="D536" s="58" t="s">
        <v>2923</v>
      </c>
      <c r="E536" s="58" t="s">
        <v>2923</v>
      </c>
      <c r="F536" s="58" t="s">
        <v>2923</v>
      </c>
      <c r="G536" s="58" t="s">
        <v>4062</v>
      </c>
      <c r="K536"/>
    </row>
    <row r="537" spans="1:11" ht="30" x14ac:dyDescent="0.25">
      <c r="A537" s="58" t="s">
        <v>2923</v>
      </c>
      <c r="B537" s="58" t="s">
        <v>2923</v>
      </c>
      <c r="C537" s="58" t="s">
        <v>2923</v>
      </c>
      <c r="D537" s="58" t="s">
        <v>2923</v>
      </c>
      <c r="E537" s="58" t="s">
        <v>2923</v>
      </c>
      <c r="F537" s="58" t="s">
        <v>2923</v>
      </c>
      <c r="G537" s="58" t="s">
        <v>4063</v>
      </c>
      <c r="K537"/>
    </row>
    <row r="538" spans="1:11" ht="30" x14ac:dyDescent="0.25">
      <c r="A538" s="58" t="s">
        <v>2923</v>
      </c>
      <c r="B538" s="58" t="s">
        <v>2923</v>
      </c>
      <c r="C538" s="58" t="s">
        <v>2923</v>
      </c>
      <c r="D538" s="58" t="s">
        <v>2923</v>
      </c>
      <c r="E538" s="58" t="s">
        <v>2923</v>
      </c>
      <c r="F538" s="58" t="s">
        <v>2923</v>
      </c>
      <c r="G538" s="58" t="s">
        <v>4064</v>
      </c>
      <c r="K538"/>
    </row>
    <row r="539" spans="1:11" ht="30" x14ac:dyDescent="0.25">
      <c r="A539" s="58" t="s">
        <v>2923</v>
      </c>
      <c r="B539" s="58" t="s">
        <v>2923</v>
      </c>
      <c r="C539" s="58" t="s">
        <v>2923</v>
      </c>
      <c r="D539" s="58" t="s">
        <v>2923</v>
      </c>
      <c r="E539" s="58" t="s">
        <v>2923</v>
      </c>
      <c r="F539" s="58" t="s">
        <v>2923</v>
      </c>
      <c r="G539" s="58" t="s">
        <v>4065</v>
      </c>
      <c r="K539"/>
    </row>
    <row r="540" spans="1:11" ht="30" x14ac:dyDescent="0.25">
      <c r="A540" s="58" t="s">
        <v>2923</v>
      </c>
      <c r="B540" s="58" t="s">
        <v>2923</v>
      </c>
      <c r="C540" s="58" t="s">
        <v>2923</v>
      </c>
      <c r="D540" s="58" t="s">
        <v>2923</v>
      </c>
      <c r="E540" s="58" t="s">
        <v>2923</v>
      </c>
      <c r="F540" s="58" t="s">
        <v>2923</v>
      </c>
      <c r="G540" s="58" t="s">
        <v>4066</v>
      </c>
      <c r="K540"/>
    </row>
    <row r="541" spans="1:11" ht="30" x14ac:dyDescent="0.25">
      <c r="A541" s="58" t="s">
        <v>2923</v>
      </c>
      <c r="B541" s="58" t="s">
        <v>2923</v>
      </c>
      <c r="C541" s="58" t="s">
        <v>2923</v>
      </c>
      <c r="D541" s="58" t="s">
        <v>2923</v>
      </c>
      <c r="E541" s="58" t="s">
        <v>2923</v>
      </c>
      <c r="F541" s="58" t="s">
        <v>2923</v>
      </c>
      <c r="G541" s="58" t="s">
        <v>4067</v>
      </c>
      <c r="K541"/>
    </row>
    <row r="542" spans="1:11" ht="30" x14ac:dyDescent="0.25">
      <c r="A542" s="58" t="s">
        <v>2923</v>
      </c>
      <c r="B542" s="58" t="s">
        <v>2923</v>
      </c>
      <c r="C542" s="58" t="s">
        <v>2923</v>
      </c>
      <c r="D542" s="58" t="s">
        <v>2923</v>
      </c>
      <c r="E542" s="58" t="s">
        <v>2923</v>
      </c>
      <c r="F542" s="58" t="s">
        <v>2923</v>
      </c>
      <c r="G542" s="58" t="s">
        <v>4068</v>
      </c>
      <c r="K542"/>
    </row>
    <row r="543" spans="1:11" ht="30" x14ac:dyDescent="0.25">
      <c r="A543" s="58" t="s">
        <v>2923</v>
      </c>
      <c r="B543" s="58" t="s">
        <v>2923</v>
      </c>
      <c r="C543" s="58" t="s">
        <v>2923</v>
      </c>
      <c r="D543" s="58" t="s">
        <v>2923</v>
      </c>
      <c r="E543" s="58" t="s">
        <v>2923</v>
      </c>
      <c r="F543" s="58" t="s">
        <v>2923</v>
      </c>
      <c r="G543" s="58" t="s">
        <v>4069</v>
      </c>
      <c r="K543"/>
    </row>
    <row r="544" spans="1:11" ht="30" x14ac:dyDescent="0.25">
      <c r="A544" s="58" t="s">
        <v>2923</v>
      </c>
      <c r="B544" s="58" t="s">
        <v>2923</v>
      </c>
      <c r="C544" s="58" t="s">
        <v>2923</v>
      </c>
      <c r="D544" s="58" t="s">
        <v>2923</v>
      </c>
      <c r="E544" s="58" t="s">
        <v>2923</v>
      </c>
      <c r="F544" s="58" t="s">
        <v>2923</v>
      </c>
      <c r="G544" s="58" t="s">
        <v>4070</v>
      </c>
      <c r="K544"/>
    </row>
    <row r="545" spans="1:11" ht="30" x14ac:dyDescent="0.25">
      <c r="A545" s="58" t="s">
        <v>2923</v>
      </c>
      <c r="B545" s="58" t="s">
        <v>2923</v>
      </c>
      <c r="C545" s="58" t="s">
        <v>2923</v>
      </c>
      <c r="D545" s="58" t="s">
        <v>2923</v>
      </c>
      <c r="E545" s="58" t="s">
        <v>2923</v>
      </c>
      <c r="F545" s="58" t="s">
        <v>2923</v>
      </c>
      <c r="G545" s="58" t="s">
        <v>4071</v>
      </c>
      <c r="K545"/>
    </row>
    <row r="546" spans="1:11" ht="45" x14ac:dyDescent="0.25">
      <c r="A546" s="58" t="s">
        <v>2923</v>
      </c>
      <c r="B546" s="58" t="s">
        <v>2923</v>
      </c>
      <c r="C546" s="58" t="s">
        <v>2923</v>
      </c>
      <c r="D546" s="58" t="s">
        <v>2923</v>
      </c>
      <c r="E546" s="58" t="s">
        <v>2923</v>
      </c>
      <c r="F546" s="58" t="s">
        <v>2923</v>
      </c>
      <c r="G546" s="58" t="s">
        <v>4072</v>
      </c>
      <c r="K546"/>
    </row>
    <row r="547" spans="1:11" ht="45" x14ac:dyDescent="0.25">
      <c r="A547" s="58" t="s">
        <v>2923</v>
      </c>
      <c r="B547" s="58" t="s">
        <v>2923</v>
      </c>
      <c r="C547" s="58" t="s">
        <v>2923</v>
      </c>
      <c r="D547" s="58" t="s">
        <v>2923</v>
      </c>
      <c r="E547" s="58" t="s">
        <v>2923</v>
      </c>
      <c r="F547" s="58" t="s">
        <v>2923</v>
      </c>
      <c r="G547" s="58" t="s">
        <v>4073</v>
      </c>
      <c r="K547"/>
    </row>
    <row r="548" spans="1:11" ht="45" x14ac:dyDescent="0.25">
      <c r="A548" s="58" t="s">
        <v>2923</v>
      </c>
      <c r="B548" s="58" t="s">
        <v>2923</v>
      </c>
      <c r="C548" s="58" t="s">
        <v>2923</v>
      </c>
      <c r="D548" s="58" t="s">
        <v>2923</v>
      </c>
      <c r="E548" s="58" t="s">
        <v>2923</v>
      </c>
      <c r="F548" s="58" t="s">
        <v>2923</v>
      </c>
      <c r="G548" s="58" t="s">
        <v>4074</v>
      </c>
      <c r="K548"/>
    </row>
    <row r="549" spans="1:11" ht="45" x14ac:dyDescent="0.25">
      <c r="A549" s="58" t="s">
        <v>2923</v>
      </c>
      <c r="B549" s="58" t="s">
        <v>2923</v>
      </c>
      <c r="C549" s="58" t="s">
        <v>2923</v>
      </c>
      <c r="D549" s="58" t="s">
        <v>2923</v>
      </c>
      <c r="E549" s="58" t="s">
        <v>2923</v>
      </c>
      <c r="F549" s="58" t="s">
        <v>2923</v>
      </c>
      <c r="G549" s="58" t="s">
        <v>4075</v>
      </c>
      <c r="K549"/>
    </row>
    <row r="550" spans="1:11" ht="45" x14ac:dyDescent="0.25">
      <c r="A550" s="58" t="s">
        <v>2923</v>
      </c>
      <c r="B550" s="58" t="s">
        <v>2923</v>
      </c>
      <c r="C550" s="58" t="s">
        <v>2923</v>
      </c>
      <c r="D550" s="58" t="s">
        <v>2923</v>
      </c>
      <c r="E550" s="58" t="s">
        <v>2923</v>
      </c>
      <c r="F550" s="58" t="s">
        <v>2923</v>
      </c>
      <c r="G550" s="58" t="s">
        <v>4076</v>
      </c>
      <c r="K550"/>
    </row>
    <row r="551" spans="1:11" ht="30" x14ac:dyDescent="0.25">
      <c r="A551" s="58" t="s">
        <v>2923</v>
      </c>
      <c r="B551" s="58" t="s">
        <v>2923</v>
      </c>
      <c r="C551" s="58" t="s">
        <v>2923</v>
      </c>
      <c r="D551" s="58" t="s">
        <v>2923</v>
      </c>
      <c r="E551" s="58" t="s">
        <v>2923</v>
      </c>
      <c r="F551" s="58" t="s">
        <v>2923</v>
      </c>
      <c r="G551" s="58" t="s">
        <v>4077</v>
      </c>
      <c r="K551"/>
    </row>
    <row r="552" spans="1:11" x14ac:dyDescent="0.25">
      <c r="A552" s="58" t="s">
        <v>2923</v>
      </c>
      <c r="B552" s="58" t="s">
        <v>2923</v>
      </c>
      <c r="C552" s="58" t="s">
        <v>2923</v>
      </c>
      <c r="D552" s="58" t="s">
        <v>2923</v>
      </c>
      <c r="E552" s="58" t="s">
        <v>2923</v>
      </c>
      <c r="F552" s="58" t="s">
        <v>2923</v>
      </c>
      <c r="G552" s="58" t="s">
        <v>4078</v>
      </c>
      <c r="K552"/>
    </row>
    <row r="553" spans="1:11" x14ac:dyDescent="0.25">
      <c r="A553" s="58" t="s">
        <v>2923</v>
      </c>
      <c r="B553" s="58" t="s">
        <v>2923</v>
      </c>
      <c r="C553" s="58" t="s">
        <v>2923</v>
      </c>
      <c r="D553" s="58" t="s">
        <v>2923</v>
      </c>
      <c r="E553" s="58" t="s">
        <v>2923</v>
      </c>
      <c r="F553" s="58" t="s">
        <v>2923</v>
      </c>
      <c r="G553" s="58" t="s">
        <v>4079</v>
      </c>
      <c r="K553"/>
    </row>
    <row r="554" spans="1:11" ht="30" x14ac:dyDescent="0.25">
      <c r="A554" s="58" t="s">
        <v>2923</v>
      </c>
      <c r="B554" s="58" t="s">
        <v>2923</v>
      </c>
      <c r="C554" s="58" t="s">
        <v>2923</v>
      </c>
      <c r="D554" s="58" t="s">
        <v>2923</v>
      </c>
      <c r="E554" s="58" t="s">
        <v>2923</v>
      </c>
      <c r="F554" s="58" t="s">
        <v>2923</v>
      </c>
      <c r="G554" s="58" t="s">
        <v>4080</v>
      </c>
      <c r="K554"/>
    </row>
    <row r="555" spans="1:11" ht="30" x14ac:dyDescent="0.25">
      <c r="A555" s="58" t="s">
        <v>2923</v>
      </c>
      <c r="B555" s="58" t="s">
        <v>2923</v>
      </c>
      <c r="C555" s="58" t="s">
        <v>2923</v>
      </c>
      <c r="D555" s="58" t="s">
        <v>2923</v>
      </c>
      <c r="E555" s="58" t="s">
        <v>2923</v>
      </c>
      <c r="F555" s="58" t="s">
        <v>2923</v>
      </c>
      <c r="G555" s="58" t="s">
        <v>4081</v>
      </c>
      <c r="K555"/>
    </row>
    <row r="556" spans="1:11" ht="30" x14ac:dyDescent="0.25">
      <c r="A556" s="58" t="s">
        <v>2923</v>
      </c>
      <c r="B556" s="58" t="s">
        <v>2923</v>
      </c>
      <c r="C556" s="58" t="s">
        <v>2923</v>
      </c>
      <c r="D556" s="58" t="s">
        <v>2923</v>
      </c>
      <c r="E556" s="58" t="s">
        <v>2923</v>
      </c>
      <c r="F556" s="58" t="s">
        <v>2923</v>
      </c>
      <c r="G556" s="58" t="s">
        <v>4082</v>
      </c>
      <c r="K556"/>
    </row>
    <row r="557" spans="1:11" x14ac:dyDescent="0.25">
      <c r="A557" s="58" t="s">
        <v>2923</v>
      </c>
      <c r="B557" s="58" t="s">
        <v>2923</v>
      </c>
      <c r="C557" s="58" t="s">
        <v>2923</v>
      </c>
      <c r="D557" s="58" t="s">
        <v>2923</v>
      </c>
      <c r="E557" s="58" t="s">
        <v>2923</v>
      </c>
      <c r="F557" s="58" t="s">
        <v>2923</v>
      </c>
      <c r="G557" s="58" t="s">
        <v>4083</v>
      </c>
      <c r="K557"/>
    </row>
    <row r="558" spans="1:11" ht="30" x14ac:dyDescent="0.25">
      <c r="A558" s="58" t="s">
        <v>2923</v>
      </c>
      <c r="B558" s="58" t="s">
        <v>2923</v>
      </c>
      <c r="C558" s="58" t="s">
        <v>2923</v>
      </c>
      <c r="D558" s="58" t="s">
        <v>2923</v>
      </c>
      <c r="E558" s="58" t="s">
        <v>2923</v>
      </c>
      <c r="F558" s="58" t="s">
        <v>2923</v>
      </c>
      <c r="G558" s="58" t="s">
        <v>4084</v>
      </c>
      <c r="K558"/>
    </row>
    <row r="559" spans="1:11" ht="30" x14ac:dyDescent="0.25">
      <c r="A559" s="58" t="s">
        <v>2923</v>
      </c>
      <c r="B559" s="58" t="s">
        <v>2923</v>
      </c>
      <c r="C559" s="58" t="s">
        <v>2923</v>
      </c>
      <c r="D559" s="58" t="s">
        <v>2923</v>
      </c>
      <c r="E559" s="58" t="s">
        <v>2923</v>
      </c>
      <c r="F559" s="58" t="s">
        <v>2923</v>
      </c>
      <c r="G559" s="58" t="s">
        <v>4085</v>
      </c>
      <c r="K559"/>
    </row>
    <row r="560" spans="1:11" x14ac:dyDescent="0.25">
      <c r="A560" s="58" t="s">
        <v>2923</v>
      </c>
      <c r="B560" s="58" t="s">
        <v>2923</v>
      </c>
      <c r="C560" s="58" t="s">
        <v>2923</v>
      </c>
      <c r="D560" s="58" t="s">
        <v>2923</v>
      </c>
      <c r="E560" s="58" t="s">
        <v>2923</v>
      </c>
      <c r="F560" s="58" t="s">
        <v>2923</v>
      </c>
      <c r="G560" s="58" t="s">
        <v>4086</v>
      </c>
      <c r="K560"/>
    </row>
    <row r="561" spans="1:11" x14ac:dyDescent="0.25">
      <c r="A561" s="58" t="s">
        <v>2923</v>
      </c>
      <c r="B561" s="58" t="s">
        <v>2923</v>
      </c>
      <c r="C561" s="58" t="s">
        <v>2923</v>
      </c>
      <c r="D561" s="58" t="s">
        <v>2923</v>
      </c>
      <c r="E561" s="58" t="s">
        <v>2923</v>
      </c>
      <c r="F561" s="58" t="s">
        <v>2923</v>
      </c>
      <c r="G561" s="58" t="s">
        <v>4087</v>
      </c>
      <c r="K561"/>
    </row>
    <row r="562" spans="1:11" ht="30" x14ac:dyDescent="0.25">
      <c r="A562" s="58" t="s">
        <v>2923</v>
      </c>
      <c r="B562" s="58" t="s">
        <v>2923</v>
      </c>
      <c r="C562" s="58" t="s">
        <v>2923</v>
      </c>
      <c r="D562" s="58" t="s">
        <v>2923</v>
      </c>
      <c r="E562" s="58" t="s">
        <v>2923</v>
      </c>
      <c r="F562" s="58" t="s">
        <v>2923</v>
      </c>
      <c r="G562" s="58" t="s">
        <v>4088</v>
      </c>
      <c r="K562"/>
    </row>
    <row r="563" spans="1:11" ht="30" x14ac:dyDescent="0.25">
      <c r="A563" s="58" t="s">
        <v>2923</v>
      </c>
      <c r="B563" s="58" t="s">
        <v>2923</v>
      </c>
      <c r="C563" s="58" t="s">
        <v>2923</v>
      </c>
      <c r="D563" s="58" t="s">
        <v>2923</v>
      </c>
      <c r="E563" s="58" t="s">
        <v>2923</v>
      </c>
      <c r="F563" s="58" t="s">
        <v>2923</v>
      </c>
      <c r="G563" s="58" t="s">
        <v>4089</v>
      </c>
      <c r="K563"/>
    </row>
    <row r="564" spans="1:11" ht="30" x14ac:dyDescent="0.25">
      <c r="A564" s="58" t="s">
        <v>2923</v>
      </c>
      <c r="B564" s="58" t="s">
        <v>2923</v>
      </c>
      <c r="C564" s="58" t="s">
        <v>2923</v>
      </c>
      <c r="D564" s="58" t="s">
        <v>2923</v>
      </c>
      <c r="E564" s="58" t="s">
        <v>2923</v>
      </c>
      <c r="F564" s="58" t="s">
        <v>2923</v>
      </c>
      <c r="G564" s="58" t="s">
        <v>4090</v>
      </c>
      <c r="K564"/>
    </row>
    <row r="565" spans="1:11" ht="30" x14ac:dyDescent="0.25">
      <c r="A565" s="58" t="s">
        <v>2923</v>
      </c>
      <c r="B565" s="58" t="s">
        <v>2923</v>
      </c>
      <c r="C565" s="58" t="s">
        <v>2923</v>
      </c>
      <c r="D565" s="58" t="s">
        <v>2923</v>
      </c>
      <c r="E565" s="58" t="s">
        <v>2923</v>
      </c>
      <c r="F565" s="58" t="s">
        <v>2923</v>
      </c>
      <c r="G565" s="58" t="s">
        <v>4091</v>
      </c>
      <c r="K565"/>
    </row>
    <row r="566" spans="1:11" ht="30" x14ac:dyDescent="0.25">
      <c r="A566" s="58" t="s">
        <v>2923</v>
      </c>
      <c r="B566" s="58" t="s">
        <v>2923</v>
      </c>
      <c r="C566" s="58" t="s">
        <v>2923</v>
      </c>
      <c r="D566" s="58" t="s">
        <v>2923</v>
      </c>
      <c r="E566" s="58" t="s">
        <v>2923</v>
      </c>
      <c r="F566" s="58" t="s">
        <v>2923</v>
      </c>
      <c r="G566" s="58" t="s">
        <v>4092</v>
      </c>
      <c r="K566"/>
    </row>
    <row r="567" spans="1:11" ht="30" x14ac:dyDescent="0.25">
      <c r="A567" s="58" t="s">
        <v>2923</v>
      </c>
      <c r="B567" s="58" t="s">
        <v>2923</v>
      </c>
      <c r="C567" s="58" t="s">
        <v>2923</v>
      </c>
      <c r="D567" s="58" t="s">
        <v>2923</v>
      </c>
      <c r="E567" s="58" t="s">
        <v>2923</v>
      </c>
      <c r="F567" s="58" t="s">
        <v>2923</v>
      </c>
      <c r="G567" s="58" t="s">
        <v>4093</v>
      </c>
      <c r="K567"/>
    </row>
    <row r="568" spans="1:11" x14ac:dyDescent="0.25">
      <c r="A568" s="58" t="s">
        <v>2923</v>
      </c>
      <c r="B568" s="58" t="s">
        <v>2923</v>
      </c>
      <c r="C568" s="58" t="s">
        <v>2923</v>
      </c>
      <c r="D568" s="58" t="s">
        <v>2923</v>
      </c>
      <c r="E568" s="58" t="s">
        <v>2923</v>
      </c>
      <c r="F568" s="58" t="s">
        <v>2923</v>
      </c>
      <c r="G568" s="58" t="s">
        <v>4094</v>
      </c>
      <c r="K568"/>
    </row>
    <row r="569" spans="1:11" x14ac:dyDescent="0.25">
      <c r="A569" s="58" t="s">
        <v>2923</v>
      </c>
      <c r="B569" s="58" t="s">
        <v>2923</v>
      </c>
      <c r="C569" s="58" t="s">
        <v>2923</v>
      </c>
      <c r="D569" s="58" t="s">
        <v>2923</v>
      </c>
      <c r="E569" s="58" t="s">
        <v>2923</v>
      </c>
      <c r="F569" s="58" t="s">
        <v>2923</v>
      </c>
      <c r="G569" s="58" t="s">
        <v>4095</v>
      </c>
      <c r="K569"/>
    </row>
    <row r="570" spans="1:11" x14ac:dyDescent="0.25">
      <c r="A570" s="58" t="s">
        <v>2923</v>
      </c>
      <c r="B570" s="58" t="s">
        <v>2923</v>
      </c>
      <c r="C570" s="58" t="s">
        <v>2923</v>
      </c>
      <c r="D570" s="58" t="s">
        <v>2923</v>
      </c>
      <c r="E570" s="58" t="s">
        <v>2923</v>
      </c>
      <c r="F570" s="58" t="s">
        <v>2923</v>
      </c>
      <c r="G570" s="58" t="s">
        <v>4096</v>
      </c>
      <c r="K570"/>
    </row>
    <row r="571" spans="1:11" x14ac:dyDescent="0.25">
      <c r="A571" s="58" t="s">
        <v>2923</v>
      </c>
      <c r="B571" s="58" t="s">
        <v>2923</v>
      </c>
      <c r="C571" s="58" t="s">
        <v>2923</v>
      </c>
      <c r="D571" s="58" t="s">
        <v>2923</v>
      </c>
      <c r="E571" s="58" t="s">
        <v>2923</v>
      </c>
      <c r="F571" s="58" t="s">
        <v>2923</v>
      </c>
      <c r="G571" s="58" t="s">
        <v>4097</v>
      </c>
      <c r="K571"/>
    </row>
    <row r="572" spans="1:11" x14ac:dyDescent="0.25">
      <c r="A572" s="58" t="s">
        <v>2923</v>
      </c>
      <c r="B572" s="58" t="s">
        <v>2923</v>
      </c>
      <c r="C572" s="58" t="s">
        <v>2923</v>
      </c>
      <c r="D572" s="58" t="s">
        <v>2923</v>
      </c>
      <c r="E572" s="58" t="s">
        <v>2923</v>
      </c>
      <c r="F572" s="58" t="s">
        <v>2923</v>
      </c>
      <c r="G572" s="58" t="s">
        <v>4098</v>
      </c>
      <c r="K572"/>
    </row>
    <row r="573" spans="1:11" ht="30" x14ac:dyDescent="0.25">
      <c r="A573" s="58" t="s">
        <v>2923</v>
      </c>
      <c r="B573" s="58" t="s">
        <v>2923</v>
      </c>
      <c r="C573" s="58" t="s">
        <v>2923</v>
      </c>
      <c r="D573" s="58" t="s">
        <v>2923</v>
      </c>
      <c r="E573" s="58" t="s">
        <v>2923</v>
      </c>
      <c r="F573" s="58" t="s">
        <v>2923</v>
      </c>
      <c r="G573" s="58" t="s">
        <v>4099</v>
      </c>
      <c r="K573"/>
    </row>
    <row r="574" spans="1:11" ht="30" x14ac:dyDescent="0.25">
      <c r="A574" s="58" t="s">
        <v>2923</v>
      </c>
      <c r="B574" s="58" t="s">
        <v>2923</v>
      </c>
      <c r="C574" s="58" t="s">
        <v>2923</v>
      </c>
      <c r="D574" s="58" t="s">
        <v>2923</v>
      </c>
      <c r="E574" s="58" t="s">
        <v>2923</v>
      </c>
      <c r="F574" s="58" t="s">
        <v>2923</v>
      </c>
      <c r="G574" s="58" t="s">
        <v>4100</v>
      </c>
      <c r="K574"/>
    </row>
    <row r="575" spans="1:11" ht="30" x14ac:dyDescent="0.25">
      <c r="A575" s="58" t="s">
        <v>2923</v>
      </c>
      <c r="B575" s="58" t="s">
        <v>2923</v>
      </c>
      <c r="C575" s="58" t="s">
        <v>2923</v>
      </c>
      <c r="D575" s="58" t="s">
        <v>2923</v>
      </c>
      <c r="E575" s="58" t="s">
        <v>2923</v>
      </c>
      <c r="F575" s="58" t="s">
        <v>2923</v>
      </c>
      <c r="G575" s="58" t="s">
        <v>4101</v>
      </c>
      <c r="K575"/>
    </row>
    <row r="576" spans="1:11" ht="30" x14ac:dyDescent="0.25">
      <c r="A576" s="58" t="s">
        <v>2923</v>
      </c>
      <c r="B576" s="58" t="s">
        <v>2923</v>
      </c>
      <c r="C576" s="58" t="s">
        <v>2923</v>
      </c>
      <c r="D576" s="58" t="s">
        <v>2923</v>
      </c>
      <c r="E576" s="58" t="s">
        <v>2923</v>
      </c>
      <c r="F576" s="58" t="s">
        <v>2923</v>
      </c>
      <c r="G576" s="58" t="s">
        <v>4102</v>
      </c>
      <c r="K576"/>
    </row>
    <row r="577" spans="1:11" ht="30" x14ac:dyDescent="0.25">
      <c r="A577" s="58" t="s">
        <v>2923</v>
      </c>
      <c r="B577" s="58" t="s">
        <v>2923</v>
      </c>
      <c r="C577" s="58" t="s">
        <v>2923</v>
      </c>
      <c r="D577" s="58" t="s">
        <v>2923</v>
      </c>
      <c r="E577" s="58" t="s">
        <v>2923</v>
      </c>
      <c r="F577" s="58" t="s">
        <v>2923</v>
      </c>
      <c r="G577" s="58" t="s">
        <v>4103</v>
      </c>
      <c r="K577"/>
    </row>
    <row r="578" spans="1:11" ht="30" x14ac:dyDescent="0.25">
      <c r="A578" s="58" t="s">
        <v>2923</v>
      </c>
      <c r="B578" s="58" t="s">
        <v>2923</v>
      </c>
      <c r="C578" s="58" t="s">
        <v>2923</v>
      </c>
      <c r="D578" s="58" t="s">
        <v>2923</v>
      </c>
      <c r="E578" s="58" t="s">
        <v>2923</v>
      </c>
      <c r="F578" s="58" t="s">
        <v>2923</v>
      </c>
      <c r="G578" s="58" t="s">
        <v>4104</v>
      </c>
      <c r="K578"/>
    </row>
    <row r="579" spans="1:11" ht="30" x14ac:dyDescent="0.25">
      <c r="A579" s="58" t="s">
        <v>2923</v>
      </c>
      <c r="B579" s="58" t="s">
        <v>2923</v>
      </c>
      <c r="C579" s="58" t="s">
        <v>2923</v>
      </c>
      <c r="D579" s="58" t="s">
        <v>2923</v>
      </c>
      <c r="E579" s="58" t="s">
        <v>2923</v>
      </c>
      <c r="F579" s="58" t="s">
        <v>2923</v>
      </c>
      <c r="G579" s="58" t="s">
        <v>4105</v>
      </c>
      <c r="K579"/>
    </row>
    <row r="580" spans="1:11" x14ac:dyDescent="0.25">
      <c r="A580" s="58" t="s">
        <v>2923</v>
      </c>
      <c r="B580" s="58" t="s">
        <v>2923</v>
      </c>
      <c r="C580" s="58" t="s">
        <v>2923</v>
      </c>
      <c r="D580" s="58" t="s">
        <v>2923</v>
      </c>
      <c r="E580" s="58" t="s">
        <v>2923</v>
      </c>
      <c r="F580" s="58" t="s">
        <v>2923</v>
      </c>
      <c r="G580" s="58" t="s">
        <v>4106</v>
      </c>
      <c r="K580"/>
    </row>
    <row r="581" spans="1:11" x14ac:dyDescent="0.25">
      <c r="A581" s="58" t="s">
        <v>2923</v>
      </c>
      <c r="B581" s="58" t="s">
        <v>2923</v>
      </c>
      <c r="C581" s="58" t="s">
        <v>2923</v>
      </c>
      <c r="D581" s="58" t="s">
        <v>2923</v>
      </c>
      <c r="E581" s="58" t="s">
        <v>2923</v>
      </c>
      <c r="F581" s="58" t="s">
        <v>2923</v>
      </c>
      <c r="G581" s="58" t="s">
        <v>4107</v>
      </c>
      <c r="K581"/>
    </row>
    <row r="582" spans="1:11" x14ac:dyDescent="0.25">
      <c r="A582" s="58" t="s">
        <v>2923</v>
      </c>
      <c r="B582" s="58" t="s">
        <v>2923</v>
      </c>
      <c r="C582" s="58" t="s">
        <v>2923</v>
      </c>
      <c r="D582" s="58" t="s">
        <v>2923</v>
      </c>
      <c r="E582" s="58" t="s">
        <v>2923</v>
      </c>
      <c r="F582" s="58" t="s">
        <v>2923</v>
      </c>
      <c r="G582" s="58" t="s">
        <v>4108</v>
      </c>
      <c r="K582"/>
    </row>
    <row r="583" spans="1:11" x14ac:dyDescent="0.25">
      <c r="A583" s="58" t="s">
        <v>2923</v>
      </c>
      <c r="B583" s="58" t="s">
        <v>2923</v>
      </c>
      <c r="C583" s="58" t="s">
        <v>2923</v>
      </c>
      <c r="D583" s="58" t="s">
        <v>2923</v>
      </c>
      <c r="E583" s="58" t="s">
        <v>2923</v>
      </c>
      <c r="F583" s="58" t="s">
        <v>2923</v>
      </c>
      <c r="G583" s="58" t="s">
        <v>4109</v>
      </c>
      <c r="K583"/>
    </row>
    <row r="584" spans="1:11" x14ac:dyDescent="0.25">
      <c r="A584" s="58" t="s">
        <v>2923</v>
      </c>
      <c r="B584" s="58" t="s">
        <v>2923</v>
      </c>
      <c r="C584" s="58" t="s">
        <v>2923</v>
      </c>
      <c r="D584" s="58" t="s">
        <v>2923</v>
      </c>
      <c r="E584" s="58" t="s">
        <v>2923</v>
      </c>
      <c r="F584" s="58" t="s">
        <v>2923</v>
      </c>
      <c r="G584" s="58" t="s">
        <v>4110</v>
      </c>
      <c r="K584"/>
    </row>
    <row r="585" spans="1:11" ht="30" x14ac:dyDescent="0.25">
      <c r="A585" s="58" t="s">
        <v>2923</v>
      </c>
      <c r="B585" s="58" t="s">
        <v>2923</v>
      </c>
      <c r="C585" s="58" t="s">
        <v>2923</v>
      </c>
      <c r="D585" s="58" t="s">
        <v>2923</v>
      </c>
      <c r="E585" s="58" t="s">
        <v>2923</v>
      </c>
      <c r="F585" s="58" t="s">
        <v>2923</v>
      </c>
      <c r="G585" s="58" t="s">
        <v>4111</v>
      </c>
      <c r="K585"/>
    </row>
    <row r="586" spans="1:11" ht="30" x14ac:dyDescent="0.25">
      <c r="A586" s="58" t="s">
        <v>2923</v>
      </c>
      <c r="B586" s="58" t="s">
        <v>2923</v>
      </c>
      <c r="C586" s="58" t="s">
        <v>2923</v>
      </c>
      <c r="D586" s="58" t="s">
        <v>2923</v>
      </c>
      <c r="E586" s="58" t="s">
        <v>2923</v>
      </c>
      <c r="F586" s="58" t="s">
        <v>2923</v>
      </c>
      <c r="G586" s="58" t="s">
        <v>4112</v>
      </c>
      <c r="K586"/>
    </row>
    <row r="587" spans="1:11" ht="30" x14ac:dyDescent="0.25">
      <c r="A587" s="58" t="s">
        <v>2923</v>
      </c>
      <c r="B587" s="58" t="s">
        <v>2923</v>
      </c>
      <c r="C587" s="58" t="s">
        <v>2923</v>
      </c>
      <c r="D587" s="58" t="s">
        <v>2923</v>
      </c>
      <c r="E587" s="58" t="s">
        <v>2923</v>
      </c>
      <c r="F587" s="58" t="s">
        <v>2923</v>
      </c>
      <c r="G587" s="58" t="s">
        <v>4113</v>
      </c>
      <c r="K587"/>
    </row>
    <row r="588" spans="1:11" ht="30" x14ac:dyDescent="0.25">
      <c r="A588" s="58" t="s">
        <v>2923</v>
      </c>
      <c r="B588" s="58" t="s">
        <v>2923</v>
      </c>
      <c r="C588" s="58" t="s">
        <v>2923</v>
      </c>
      <c r="D588" s="58" t="s">
        <v>2923</v>
      </c>
      <c r="E588" s="58" t="s">
        <v>2923</v>
      </c>
      <c r="F588" s="58" t="s">
        <v>2923</v>
      </c>
      <c r="G588" s="58" t="s">
        <v>4114</v>
      </c>
      <c r="K588"/>
    </row>
    <row r="589" spans="1:11" ht="30" x14ac:dyDescent="0.25">
      <c r="A589" s="58" t="s">
        <v>2923</v>
      </c>
      <c r="B589" s="58" t="s">
        <v>2923</v>
      </c>
      <c r="C589" s="58" t="s">
        <v>2923</v>
      </c>
      <c r="D589" s="58" t="s">
        <v>2923</v>
      </c>
      <c r="E589" s="58" t="s">
        <v>2923</v>
      </c>
      <c r="F589" s="58" t="s">
        <v>2923</v>
      </c>
      <c r="G589" s="58" t="s">
        <v>4115</v>
      </c>
      <c r="K589"/>
    </row>
    <row r="590" spans="1:11" ht="30" x14ac:dyDescent="0.25">
      <c r="A590" s="58" t="s">
        <v>2923</v>
      </c>
      <c r="B590" s="58" t="s">
        <v>2923</v>
      </c>
      <c r="C590" s="58" t="s">
        <v>2923</v>
      </c>
      <c r="D590" s="58" t="s">
        <v>2923</v>
      </c>
      <c r="E590" s="58" t="s">
        <v>2923</v>
      </c>
      <c r="F590" s="58" t="s">
        <v>2923</v>
      </c>
      <c r="G590" s="58" t="s">
        <v>4116</v>
      </c>
      <c r="K590"/>
    </row>
    <row r="591" spans="1:11" ht="30" x14ac:dyDescent="0.25">
      <c r="A591" s="58" t="s">
        <v>2923</v>
      </c>
      <c r="B591" s="58" t="s">
        <v>2923</v>
      </c>
      <c r="C591" s="58" t="s">
        <v>2923</v>
      </c>
      <c r="D591" s="58" t="s">
        <v>2923</v>
      </c>
      <c r="E591" s="58" t="s">
        <v>2923</v>
      </c>
      <c r="F591" s="58" t="s">
        <v>2923</v>
      </c>
      <c r="G591" s="58" t="s">
        <v>4117</v>
      </c>
      <c r="K591"/>
    </row>
    <row r="592" spans="1:11" ht="30" x14ac:dyDescent="0.25">
      <c r="A592" s="58" t="s">
        <v>2923</v>
      </c>
      <c r="B592" s="58" t="s">
        <v>2923</v>
      </c>
      <c r="C592" s="58" t="s">
        <v>2923</v>
      </c>
      <c r="D592" s="58" t="s">
        <v>2923</v>
      </c>
      <c r="E592" s="58" t="s">
        <v>2923</v>
      </c>
      <c r="F592" s="58" t="s">
        <v>2923</v>
      </c>
      <c r="G592" s="58" t="s">
        <v>4118</v>
      </c>
      <c r="K592"/>
    </row>
    <row r="593" spans="1:11" ht="30" x14ac:dyDescent="0.25">
      <c r="A593" s="58" t="s">
        <v>2923</v>
      </c>
      <c r="B593" s="58" t="s">
        <v>2923</v>
      </c>
      <c r="C593" s="58" t="s">
        <v>2923</v>
      </c>
      <c r="D593" s="58" t="s">
        <v>2923</v>
      </c>
      <c r="E593" s="58" t="s">
        <v>2923</v>
      </c>
      <c r="F593" s="58" t="s">
        <v>2923</v>
      </c>
      <c r="G593" s="58" t="s">
        <v>4119</v>
      </c>
      <c r="K593"/>
    </row>
    <row r="594" spans="1:11" ht="30" x14ac:dyDescent="0.25">
      <c r="A594" s="58" t="s">
        <v>2923</v>
      </c>
      <c r="B594" s="58" t="s">
        <v>2923</v>
      </c>
      <c r="C594" s="58" t="s">
        <v>2923</v>
      </c>
      <c r="D594" s="58" t="s">
        <v>2923</v>
      </c>
      <c r="E594" s="58" t="s">
        <v>2923</v>
      </c>
      <c r="F594" s="58" t="s">
        <v>2923</v>
      </c>
      <c r="G594" s="58" t="s">
        <v>4120</v>
      </c>
      <c r="K594"/>
    </row>
    <row r="595" spans="1:11" ht="30" x14ac:dyDescent="0.25">
      <c r="A595" s="58" t="s">
        <v>2923</v>
      </c>
      <c r="B595" s="58" t="s">
        <v>2923</v>
      </c>
      <c r="C595" s="58" t="s">
        <v>2923</v>
      </c>
      <c r="D595" s="58" t="s">
        <v>2923</v>
      </c>
      <c r="E595" s="58" t="s">
        <v>2923</v>
      </c>
      <c r="F595" s="58" t="s">
        <v>2923</v>
      </c>
      <c r="G595" s="58" t="s">
        <v>4121</v>
      </c>
      <c r="K595"/>
    </row>
    <row r="596" spans="1:11" ht="30" x14ac:dyDescent="0.25">
      <c r="A596" s="58" t="s">
        <v>2923</v>
      </c>
      <c r="B596" s="58" t="s">
        <v>2923</v>
      </c>
      <c r="C596" s="58" t="s">
        <v>2923</v>
      </c>
      <c r="D596" s="58" t="s">
        <v>2923</v>
      </c>
      <c r="E596" s="58" t="s">
        <v>2923</v>
      </c>
      <c r="F596" s="58" t="s">
        <v>2923</v>
      </c>
      <c r="G596" s="58" t="s">
        <v>4122</v>
      </c>
      <c r="K596"/>
    </row>
    <row r="597" spans="1:11" ht="30" x14ac:dyDescent="0.25">
      <c r="A597" s="58" t="s">
        <v>2923</v>
      </c>
      <c r="B597" s="58" t="s">
        <v>2923</v>
      </c>
      <c r="C597" s="58" t="s">
        <v>2923</v>
      </c>
      <c r="D597" s="58" t="s">
        <v>2923</v>
      </c>
      <c r="E597" s="58" t="s">
        <v>2923</v>
      </c>
      <c r="F597" s="58" t="s">
        <v>2923</v>
      </c>
      <c r="G597" s="58" t="s">
        <v>4123</v>
      </c>
      <c r="K597"/>
    </row>
    <row r="598" spans="1:11" ht="30" x14ac:dyDescent="0.25">
      <c r="A598" s="58" t="s">
        <v>2923</v>
      </c>
      <c r="B598" s="58" t="s">
        <v>2923</v>
      </c>
      <c r="C598" s="58" t="s">
        <v>2923</v>
      </c>
      <c r="D598" s="58" t="s">
        <v>2923</v>
      </c>
      <c r="E598" s="58" t="s">
        <v>2923</v>
      </c>
      <c r="F598" s="58" t="s">
        <v>2923</v>
      </c>
      <c r="G598" s="58" t="s">
        <v>4124</v>
      </c>
      <c r="K598"/>
    </row>
    <row r="599" spans="1:11" ht="30" x14ac:dyDescent="0.25">
      <c r="A599" s="58" t="s">
        <v>2923</v>
      </c>
      <c r="B599" s="58" t="s">
        <v>2923</v>
      </c>
      <c r="C599" s="58" t="s">
        <v>2923</v>
      </c>
      <c r="D599" s="58" t="s">
        <v>2923</v>
      </c>
      <c r="E599" s="58" t="s">
        <v>2923</v>
      </c>
      <c r="F599" s="58" t="s">
        <v>2923</v>
      </c>
      <c r="G599" s="58" t="s">
        <v>4125</v>
      </c>
      <c r="K599"/>
    </row>
    <row r="600" spans="1:11" ht="30" x14ac:dyDescent="0.25">
      <c r="A600" s="58" t="s">
        <v>2923</v>
      </c>
      <c r="B600" s="58" t="s">
        <v>2923</v>
      </c>
      <c r="C600" s="58" t="s">
        <v>2923</v>
      </c>
      <c r="D600" s="58" t="s">
        <v>2923</v>
      </c>
      <c r="E600" s="58" t="s">
        <v>2923</v>
      </c>
      <c r="F600" s="58" t="s">
        <v>2923</v>
      </c>
      <c r="G600" s="58" t="s">
        <v>4126</v>
      </c>
      <c r="K600"/>
    </row>
    <row r="601" spans="1:11" ht="30" x14ac:dyDescent="0.25">
      <c r="A601" s="58" t="s">
        <v>2923</v>
      </c>
      <c r="B601" s="58" t="s">
        <v>2923</v>
      </c>
      <c r="C601" s="58" t="s">
        <v>2923</v>
      </c>
      <c r="D601" s="58" t="s">
        <v>2923</v>
      </c>
      <c r="E601" s="58" t="s">
        <v>2923</v>
      </c>
      <c r="F601" s="58" t="s">
        <v>2923</v>
      </c>
      <c r="G601" s="58" t="s">
        <v>4127</v>
      </c>
      <c r="K601"/>
    </row>
    <row r="602" spans="1:11" ht="30" x14ac:dyDescent="0.25">
      <c r="A602" s="58" t="s">
        <v>2923</v>
      </c>
      <c r="B602" s="58" t="s">
        <v>2923</v>
      </c>
      <c r="C602" s="58" t="s">
        <v>2923</v>
      </c>
      <c r="D602" s="58" t="s">
        <v>2923</v>
      </c>
      <c r="E602" s="58" t="s">
        <v>2923</v>
      </c>
      <c r="F602" s="58" t="s">
        <v>2923</v>
      </c>
      <c r="G602" s="58" t="s">
        <v>4128</v>
      </c>
      <c r="K602"/>
    </row>
    <row r="603" spans="1:11" ht="30" x14ac:dyDescent="0.25">
      <c r="A603" s="58" t="s">
        <v>2923</v>
      </c>
      <c r="B603" s="58" t="s">
        <v>2923</v>
      </c>
      <c r="C603" s="58" t="s">
        <v>2923</v>
      </c>
      <c r="D603" s="58" t="s">
        <v>2923</v>
      </c>
      <c r="E603" s="58" t="s">
        <v>2923</v>
      </c>
      <c r="F603" s="58" t="s">
        <v>2923</v>
      </c>
      <c r="G603" s="58" t="s">
        <v>4129</v>
      </c>
      <c r="K603"/>
    </row>
    <row r="604" spans="1:11" ht="30" x14ac:dyDescent="0.25">
      <c r="A604" s="58" t="s">
        <v>2923</v>
      </c>
      <c r="B604" s="58" t="s">
        <v>2923</v>
      </c>
      <c r="C604" s="58" t="s">
        <v>2923</v>
      </c>
      <c r="D604" s="58" t="s">
        <v>2923</v>
      </c>
      <c r="E604" s="58" t="s">
        <v>2923</v>
      </c>
      <c r="F604" s="58" t="s">
        <v>2923</v>
      </c>
      <c r="G604" s="58" t="s">
        <v>4130</v>
      </c>
      <c r="K604"/>
    </row>
    <row r="605" spans="1:11" ht="30" x14ac:dyDescent="0.25">
      <c r="A605" s="58" t="s">
        <v>2923</v>
      </c>
      <c r="B605" s="58" t="s">
        <v>2923</v>
      </c>
      <c r="C605" s="58" t="s">
        <v>2923</v>
      </c>
      <c r="D605" s="58" t="s">
        <v>2923</v>
      </c>
      <c r="E605" s="58" t="s">
        <v>2923</v>
      </c>
      <c r="F605" s="58" t="s">
        <v>2923</v>
      </c>
      <c r="G605" s="58" t="s">
        <v>4131</v>
      </c>
      <c r="K605"/>
    </row>
    <row r="606" spans="1:11" ht="30" x14ac:dyDescent="0.25">
      <c r="A606" s="58" t="s">
        <v>2923</v>
      </c>
      <c r="B606" s="58" t="s">
        <v>2923</v>
      </c>
      <c r="C606" s="58" t="s">
        <v>2923</v>
      </c>
      <c r="D606" s="58" t="s">
        <v>2923</v>
      </c>
      <c r="E606" s="58" t="s">
        <v>2923</v>
      </c>
      <c r="F606" s="58" t="s">
        <v>2923</v>
      </c>
      <c r="G606" s="58" t="s">
        <v>4132</v>
      </c>
      <c r="K606"/>
    </row>
    <row r="607" spans="1:11" ht="30" x14ac:dyDescent="0.25">
      <c r="A607" s="58" t="s">
        <v>2923</v>
      </c>
      <c r="B607" s="58" t="s">
        <v>2923</v>
      </c>
      <c r="C607" s="58" t="s">
        <v>2923</v>
      </c>
      <c r="D607" s="58" t="s">
        <v>2923</v>
      </c>
      <c r="E607" s="58" t="s">
        <v>2923</v>
      </c>
      <c r="F607" s="58" t="s">
        <v>2923</v>
      </c>
      <c r="G607" s="58" t="s">
        <v>4133</v>
      </c>
      <c r="K607"/>
    </row>
    <row r="608" spans="1:11" ht="30" x14ac:dyDescent="0.25">
      <c r="A608" s="58" t="s">
        <v>2923</v>
      </c>
      <c r="B608" s="58" t="s">
        <v>2923</v>
      </c>
      <c r="C608" s="58" t="s">
        <v>2923</v>
      </c>
      <c r="D608" s="58" t="s">
        <v>2923</v>
      </c>
      <c r="E608" s="58" t="s">
        <v>2923</v>
      </c>
      <c r="F608" s="58" t="s">
        <v>2923</v>
      </c>
      <c r="G608" s="58" t="s">
        <v>4134</v>
      </c>
      <c r="K608"/>
    </row>
    <row r="609" spans="1:11" ht="30" x14ac:dyDescent="0.25">
      <c r="A609" s="58" t="s">
        <v>2923</v>
      </c>
      <c r="B609" s="58" t="s">
        <v>2923</v>
      </c>
      <c r="C609" s="58" t="s">
        <v>2923</v>
      </c>
      <c r="D609" s="58" t="s">
        <v>2923</v>
      </c>
      <c r="E609" s="58" t="s">
        <v>2923</v>
      </c>
      <c r="F609" s="58" t="s">
        <v>2923</v>
      </c>
      <c r="G609" s="58" t="s">
        <v>4135</v>
      </c>
      <c r="K609"/>
    </row>
    <row r="610" spans="1:11" ht="30" x14ac:dyDescent="0.25">
      <c r="A610" s="58" t="s">
        <v>2923</v>
      </c>
      <c r="B610" s="58" t="s">
        <v>2923</v>
      </c>
      <c r="C610" s="58" t="s">
        <v>2923</v>
      </c>
      <c r="D610" s="58" t="s">
        <v>2923</v>
      </c>
      <c r="E610" s="58" t="s">
        <v>2923</v>
      </c>
      <c r="F610" s="58" t="s">
        <v>2923</v>
      </c>
      <c r="G610" s="58" t="s">
        <v>4136</v>
      </c>
      <c r="K610"/>
    </row>
    <row r="611" spans="1:11" ht="30" x14ac:dyDescent="0.25">
      <c r="A611" s="58" t="s">
        <v>2923</v>
      </c>
      <c r="B611" s="58" t="s">
        <v>2923</v>
      </c>
      <c r="C611" s="58" t="s">
        <v>2923</v>
      </c>
      <c r="D611" s="58" t="s">
        <v>2923</v>
      </c>
      <c r="E611" s="58" t="s">
        <v>2923</v>
      </c>
      <c r="F611" s="58" t="s">
        <v>2923</v>
      </c>
      <c r="G611" s="58" t="s">
        <v>4137</v>
      </c>
      <c r="K611"/>
    </row>
    <row r="612" spans="1:11" ht="30" x14ac:dyDescent="0.25">
      <c r="A612" s="58" t="s">
        <v>2923</v>
      </c>
      <c r="B612" s="58" t="s">
        <v>2923</v>
      </c>
      <c r="C612" s="58" t="s">
        <v>2923</v>
      </c>
      <c r="D612" s="58" t="s">
        <v>2923</v>
      </c>
      <c r="E612" s="58" t="s">
        <v>2923</v>
      </c>
      <c r="F612" s="58" t="s">
        <v>2923</v>
      </c>
      <c r="G612" s="58" t="s">
        <v>4138</v>
      </c>
      <c r="K612"/>
    </row>
    <row r="613" spans="1:11" ht="30" x14ac:dyDescent="0.25">
      <c r="A613" s="58" t="s">
        <v>2923</v>
      </c>
      <c r="B613" s="58" t="s">
        <v>2923</v>
      </c>
      <c r="C613" s="58" t="s">
        <v>2923</v>
      </c>
      <c r="D613" s="58" t="s">
        <v>2923</v>
      </c>
      <c r="E613" s="58" t="s">
        <v>2923</v>
      </c>
      <c r="F613" s="58" t="s">
        <v>2923</v>
      </c>
      <c r="G613" s="58" t="s">
        <v>4139</v>
      </c>
      <c r="K613"/>
    </row>
    <row r="614" spans="1:11" ht="30" x14ac:dyDescent="0.25">
      <c r="A614" s="58" t="s">
        <v>2923</v>
      </c>
      <c r="B614" s="58" t="s">
        <v>2923</v>
      </c>
      <c r="C614" s="58" t="s">
        <v>2923</v>
      </c>
      <c r="D614" s="58" t="s">
        <v>2923</v>
      </c>
      <c r="E614" s="58" t="s">
        <v>2923</v>
      </c>
      <c r="F614" s="58" t="s">
        <v>2923</v>
      </c>
      <c r="G614" s="58" t="s">
        <v>4140</v>
      </c>
      <c r="K614"/>
    </row>
    <row r="615" spans="1:11" ht="30" x14ac:dyDescent="0.25">
      <c r="A615" s="58" t="s">
        <v>2923</v>
      </c>
      <c r="B615" s="58" t="s">
        <v>2923</v>
      </c>
      <c r="C615" s="58" t="s">
        <v>2923</v>
      </c>
      <c r="D615" s="58" t="s">
        <v>2923</v>
      </c>
      <c r="E615" s="58" t="s">
        <v>2923</v>
      </c>
      <c r="F615" s="58" t="s">
        <v>2923</v>
      </c>
      <c r="G615" s="58" t="s">
        <v>4141</v>
      </c>
      <c r="K615"/>
    </row>
    <row r="616" spans="1:11" ht="30" x14ac:dyDescent="0.25">
      <c r="A616" s="58" t="s">
        <v>2923</v>
      </c>
      <c r="B616" s="58" t="s">
        <v>2923</v>
      </c>
      <c r="C616" s="58" t="s">
        <v>2923</v>
      </c>
      <c r="D616" s="58" t="s">
        <v>2923</v>
      </c>
      <c r="E616" s="58" t="s">
        <v>2923</v>
      </c>
      <c r="F616" s="58" t="s">
        <v>2923</v>
      </c>
      <c r="G616" s="58" t="s">
        <v>4142</v>
      </c>
      <c r="K616"/>
    </row>
    <row r="617" spans="1:11" ht="30" x14ac:dyDescent="0.25">
      <c r="A617" s="58" t="s">
        <v>2923</v>
      </c>
      <c r="B617" s="58" t="s">
        <v>2923</v>
      </c>
      <c r="C617" s="58" t="s">
        <v>2923</v>
      </c>
      <c r="D617" s="58" t="s">
        <v>2923</v>
      </c>
      <c r="E617" s="58" t="s">
        <v>2923</v>
      </c>
      <c r="F617" s="58" t="s">
        <v>2923</v>
      </c>
      <c r="G617" s="58" t="s">
        <v>4143</v>
      </c>
      <c r="K617"/>
    </row>
    <row r="618" spans="1:11" ht="30" x14ac:dyDescent="0.25">
      <c r="A618" s="58" t="s">
        <v>2923</v>
      </c>
      <c r="B618" s="58" t="s">
        <v>2923</v>
      </c>
      <c r="C618" s="58" t="s">
        <v>2923</v>
      </c>
      <c r="D618" s="58" t="s">
        <v>2923</v>
      </c>
      <c r="E618" s="58" t="s">
        <v>2923</v>
      </c>
      <c r="F618" s="58" t="s">
        <v>2923</v>
      </c>
      <c r="G618" s="58" t="s">
        <v>4144</v>
      </c>
      <c r="K618"/>
    </row>
    <row r="619" spans="1:11" ht="30" x14ac:dyDescent="0.25">
      <c r="A619" s="58" t="s">
        <v>2923</v>
      </c>
      <c r="B619" s="58" t="s">
        <v>2923</v>
      </c>
      <c r="C619" s="58" t="s">
        <v>2923</v>
      </c>
      <c r="D619" s="58" t="s">
        <v>2923</v>
      </c>
      <c r="E619" s="58" t="s">
        <v>2923</v>
      </c>
      <c r="F619" s="58" t="s">
        <v>2923</v>
      </c>
      <c r="G619" s="58" t="s">
        <v>4145</v>
      </c>
      <c r="K619"/>
    </row>
    <row r="620" spans="1:11" ht="30" x14ac:dyDescent="0.25">
      <c r="A620" s="58" t="s">
        <v>2923</v>
      </c>
      <c r="B620" s="58" t="s">
        <v>2923</v>
      </c>
      <c r="C620" s="58" t="s">
        <v>2923</v>
      </c>
      <c r="D620" s="58" t="s">
        <v>2923</v>
      </c>
      <c r="E620" s="58" t="s">
        <v>2923</v>
      </c>
      <c r="F620" s="58" t="s">
        <v>2923</v>
      </c>
      <c r="G620" s="58" t="s">
        <v>4146</v>
      </c>
      <c r="K620"/>
    </row>
    <row r="621" spans="1:11" ht="30" x14ac:dyDescent="0.25">
      <c r="A621" s="58" t="s">
        <v>2923</v>
      </c>
      <c r="B621" s="58" t="s">
        <v>2923</v>
      </c>
      <c r="C621" s="58" t="s">
        <v>2923</v>
      </c>
      <c r="D621" s="58" t="s">
        <v>2923</v>
      </c>
      <c r="E621" s="58" t="s">
        <v>2923</v>
      </c>
      <c r="F621" s="58" t="s">
        <v>2923</v>
      </c>
      <c r="G621" s="58" t="s">
        <v>4147</v>
      </c>
      <c r="K621"/>
    </row>
    <row r="622" spans="1:11" ht="30" x14ac:dyDescent="0.25">
      <c r="A622" s="58" t="s">
        <v>2923</v>
      </c>
      <c r="B622" s="58" t="s">
        <v>2923</v>
      </c>
      <c r="C622" s="58" t="s">
        <v>2923</v>
      </c>
      <c r="D622" s="58" t="s">
        <v>2923</v>
      </c>
      <c r="E622" s="58" t="s">
        <v>2923</v>
      </c>
      <c r="F622" s="58" t="s">
        <v>2923</v>
      </c>
      <c r="G622" s="58" t="s">
        <v>4148</v>
      </c>
      <c r="K622"/>
    </row>
    <row r="623" spans="1:11" ht="30" x14ac:dyDescent="0.25">
      <c r="A623" s="58" t="s">
        <v>2923</v>
      </c>
      <c r="B623" s="58" t="s">
        <v>2923</v>
      </c>
      <c r="C623" s="58" t="s">
        <v>2923</v>
      </c>
      <c r="D623" s="58" t="s">
        <v>2923</v>
      </c>
      <c r="E623" s="58" t="s">
        <v>2923</v>
      </c>
      <c r="F623" s="58" t="s">
        <v>2923</v>
      </c>
      <c r="G623" s="58" t="s">
        <v>4149</v>
      </c>
      <c r="K623"/>
    </row>
    <row r="624" spans="1:11" ht="30" x14ac:dyDescent="0.25">
      <c r="A624" s="58" t="s">
        <v>2923</v>
      </c>
      <c r="B624" s="58" t="s">
        <v>2923</v>
      </c>
      <c r="C624" s="58" t="s">
        <v>2923</v>
      </c>
      <c r="D624" s="58" t="s">
        <v>2923</v>
      </c>
      <c r="E624" s="58" t="s">
        <v>2923</v>
      </c>
      <c r="F624" s="58" t="s">
        <v>2923</v>
      </c>
      <c r="G624" s="58" t="s">
        <v>4150</v>
      </c>
      <c r="K624"/>
    </row>
    <row r="625" spans="1:11" ht="30" x14ac:dyDescent="0.25">
      <c r="A625" s="58" t="s">
        <v>2923</v>
      </c>
      <c r="B625" s="58" t="s">
        <v>2923</v>
      </c>
      <c r="C625" s="58" t="s">
        <v>2923</v>
      </c>
      <c r="D625" s="58" t="s">
        <v>2923</v>
      </c>
      <c r="E625" s="58" t="s">
        <v>2923</v>
      </c>
      <c r="F625" s="58" t="s">
        <v>2923</v>
      </c>
      <c r="G625" s="58" t="s">
        <v>4151</v>
      </c>
      <c r="K625"/>
    </row>
    <row r="626" spans="1:11" ht="30" x14ac:dyDescent="0.25">
      <c r="A626" s="58" t="s">
        <v>2923</v>
      </c>
      <c r="B626" s="58" t="s">
        <v>2923</v>
      </c>
      <c r="C626" s="58" t="s">
        <v>2923</v>
      </c>
      <c r="D626" s="58" t="s">
        <v>2923</v>
      </c>
      <c r="E626" s="58" t="s">
        <v>2923</v>
      </c>
      <c r="F626" s="58" t="s">
        <v>2923</v>
      </c>
      <c r="G626" s="58" t="s">
        <v>4152</v>
      </c>
      <c r="K626"/>
    </row>
    <row r="627" spans="1:11" ht="30" x14ac:dyDescent="0.25">
      <c r="A627" s="58" t="s">
        <v>2923</v>
      </c>
      <c r="B627" s="58" t="s">
        <v>2923</v>
      </c>
      <c r="C627" s="58" t="s">
        <v>2923</v>
      </c>
      <c r="D627" s="58" t="s">
        <v>2923</v>
      </c>
      <c r="E627" s="58" t="s">
        <v>2923</v>
      </c>
      <c r="F627" s="58" t="s">
        <v>2923</v>
      </c>
      <c r="G627" s="58" t="s">
        <v>4153</v>
      </c>
      <c r="K627"/>
    </row>
    <row r="628" spans="1:11" ht="30" x14ac:dyDescent="0.25">
      <c r="A628" s="58" t="s">
        <v>2923</v>
      </c>
      <c r="B628" s="58" t="s">
        <v>2923</v>
      </c>
      <c r="C628" s="58" t="s">
        <v>2923</v>
      </c>
      <c r="D628" s="58" t="s">
        <v>2923</v>
      </c>
      <c r="E628" s="58" t="s">
        <v>2923</v>
      </c>
      <c r="F628" s="58" t="s">
        <v>2923</v>
      </c>
      <c r="G628" s="58" t="s">
        <v>4154</v>
      </c>
      <c r="K628"/>
    </row>
    <row r="629" spans="1:11" ht="30" x14ac:dyDescent="0.25">
      <c r="A629" s="58" t="s">
        <v>2923</v>
      </c>
      <c r="B629" s="58" t="s">
        <v>2923</v>
      </c>
      <c r="C629" s="58" t="s">
        <v>2923</v>
      </c>
      <c r="D629" s="58" t="s">
        <v>2923</v>
      </c>
      <c r="E629" s="58" t="s">
        <v>2923</v>
      </c>
      <c r="F629" s="58" t="s">
        <v>2923</v>
      </c>
      <c r="G629" s="58" t="s">
        <v>4155</v>
      </c>
      <c r="K629"/>
    </row>
    <row r="630" spans="1:11" ht="30" x14ac:dyDescent="0.25">
      <c r="A630" s="58" t="s">
        <v>2923</v>
      </c>
      <c r="B630" s="58" t="s">
        <v>2923</v>
      </c>
      <c r="C630" s="58" t="s">
        <v>2923</v>
      </c>
      <c r="D630" s="58" t="s">
        <v>2923</v>
      </c>
      <c r="E630" s="58" t="s">
        <v>2923</v>
      </c>
      <c r="F630" s="58" t="s">
        <v>2923</v>
      </c>
      <c r="G630" s="58" t="s">
        <v>4156</v>
      </c>
      <c r="K630"/>
    </row>
    <row r="631" spans="1:11" ht="30" x14ac:dyDescent="0.25">
      <c r="A631" s="58" t="s">
        <v>2923</v>
      </c>
      <c r="B631" s="58" t="s">
        <v>2923</v>
      </c>
      <c r="C631" s="58" t="s">
        <v>2923</v>
      </c>
      <c r="D631" s="58" t="s">
        <v>2923</v>
      </c>
      <c r="E631" s="58" t="s">
        <v>2923</v>
      </c>
      <c r="F631" s="58" t="s">
        <v>2923</v>
      </c>
      <c r="G631" s="58" t="s">
        <v>4157</v>
      </c>
      <c r="K631"/>
    </row>
    <row r="632" spans="1:11" ht="30" x14ac:dyDescent="0.25">
      <c r="A632" s="58" t="s">
        <v>2923</v>
      </c>
      <c r="B632" s="58" t="s">
        <v>2923</v>
      </c>
      <c r="C632" s="58" t="s">
        <v>2923</v>
      </c>
      <c r="D632" s="58" t="s">
        <v>2923</v>
      </c>
      <c r="E632" s="58" t="s">
        <v>2923</v>
      </c>
      <c r="F632" s="58" t="s">
        <v>2923</v>
      </c>
      <c r="G632" s="58" t="s">
        <v>4158</v>
      </c>
      <c r="K632"/>
    </row>
    <row r="633" spans="1:11" ht="30" x14ac:dyDescent="0.25">
      <c r="A633" s="58" t="s">
        <v>2923</v>
      </c>
      <c r="B633" s="58" t="s">
        <v>2923</v>
      </c>
      <c r="C633" s="58" t="s">
        <v>2923</v>
      </c>
      <c r="D633" s="58" t="s">
        <v>2923</v>
      </c>
      <c r="E633" s="58" t="s">
        <v>2923</v>
      </c>
      <c r="F633" s="58" t="s">
        <v>2923</v>
      </c>
      <c r="G633" s="58" t="s">
        <v>4159</v>
      </c>
      <c r="K633"/>
    </row>
    <row r="634" spans="1:11" ht="30" x14ac:dyDescent="0.25">
      <c r="A634" s="58" t="s">
        <v>2923</v>
      </c>
      <c r="B634" s="58" t="s">
        <v>2923</v>
      </c>
      <c r="C634" s="58" t="s">
        <v>2923</v>
      </c>
      <c r="D634" s="58" t="s">
        <v>2923</v>
      </c>
      <c r="E634" s="58" t="s">
        <v>2923</v>
      </c>
      <c r="F634" s="58" t="s">
        <v>2923</v>
      </c>
      <c r="G634" s="58" t="s">
        <v>4160</v>
      </c>
      <c r="K634"/>
    </row>
    <row r="635" spans="1:11" ht="30" x14ac:dyDescent="0.25">
      <c r="A635" s="58" t="s">
        <v>2923</v>
      </c>
      <c r="B635" s="58" t="s">
        <v>2923</v>
      </c>
      <c r="C635" s="58" t="s">
        <v>2923</v>
      </c>
      <c r="D635" s="58" t="s">
        <v>2923</v>
      </c>
      <c r="E635" s="58" t="s">
        <v>2923</v>
      </c>
      <c r="F635" s="58" t="s">
        <v>2923</v>
      </c>
      <c r="G635" s="58" t="s">
        <v>4161</v>
      </c>
      <c r="K635"/>
    </row>
    <row r="636" spans="1:11" ht="30" x14ac:dyDescent="0.25">
      <c r="A636" s="58" t="s">
        <v>2923</v>
      </c>
      <c r="B636" s="58" t="s">
        <v>2923</v>
      </c>
      <c r="C636" s="58" t="s">
        <v>2923</v>
      </c>
      <c r="D636" s="58" t="s">
        <v>2923</v>
      </c>
      <c r="E636" s="58" t="s">
        <v>2923</v>
      </c>
      <c r="F636" s="58" t="s">
        <v>2923</v>
      </c>
      <c r="G636" s="58" t="s">
        <v>4162</v>
      </c>
      <c r="K636"/>
    </row>
    <row r="637" spans="1:11" ht="30" x14ac:dyDescent="0.25">
      <c r="A637" s="58" t="s">
        <v>2923</v>
      </c>
      <c r="B637" s="58" t="s">
        <v>2923</v>
      </c>
      <c r="C637" s="58" t="s">
        <v>2923</v>
      </c>
      <c r="D637" s="58" t="s">
        <v>2923</v>
      </c>
      <c r="E637" s="58" t="s">
        <v>2923</v>
      </c>
      <c r="F637" s="58" t="s">
        <v>2923</v>
      </c>
      <c r="G637" s="58" t="s">
        <v>4163</v>
      </c>
      <c r="K637"/>
    </row>
    <row r="638" spans="1:11" ht="30" x14ac:dyDescent="0.25">
      <c r="A638" s="58" t="s">
        <v>2923</v>
      </c>
      <c r="B638" s="58" t="s">
        <v>2923</v>
      </c>
      <c r="C638" s="58" t="s">
        <v>2923</v>
      </c>
      <c r="D638" s="58" t="s">
        <v>2923</v>
      </c>
      <c r="E638" s="58" t="s">
        <v>2923</v>
      </c>
      <c r="F638" s="58" t="s">
        <v>2923</v>
      </c>
      <c r="G638" s="58" t="s">
        <v>4164</v>
      </c>
      <c r="K638"/>
    </row>
    <row r="639" spans="1:11" ht="30" x14ac:dyDescent="0.25">
      <c r="A639" s="58" t="s">
        <v>2923</v>
      </c>
      <c r="B639" s="58" t="s">
        <v>2923</v>
      </c>
      <c r="C639" s="58" t="s">
        <v>2923</v>
      </c>
      <c r="D639" s="58" t="s">
        <v>2923</v>
      </c>
      <c r="E639" s="58" t="s">
        <v>2923</v>
      </c>
      <c r="F639" s="58" t="s">
        <v>2923</v>
      </c>
      <c r="G639" s="58" t="s">
        <v>4165</v>
      </c>
      <c r="K639"/>
    </row>
    <row r="640" spans="1:11" ht="30" x14ac:dyDescent="0.25">
      <c r="A640" s="58" t="s">
        <v>2923</v>
      </c>
      <c r="B640" s="58" t="s">
        <v>2923</v>
      </c>
      <c r="C640" s="58" t="s">
        <v>2923</v>
      </c>
      <c r="D640" s="58" t="s">
        <v>2923</v>
      </c>
      <c r="E640" s="58" t="s">
        <v>2923</v>
      </c>
      <c r="F640" s="58" t="s">
        <v>2923</v>
      </c>
      <c r="G640" s="58" t="s">
        <v>4166</v>
      </c>
      <c r="K640"/>
    </row>
    <row r="641" spans="1:11" ht="30" x14ac:dyDescent="0.25">
      <c r="A641" s="58" t="s">
        <v>2923</v>
      </c>
      <c r="B641" s="58" t="s">
        <v>2923</v>
      </c>
      <c r="C641" s="58" t="s">
        <v>2923</v>
      </c>
      <c r="D641" s="58" t="s">
        <v>2923</v>
      </c>
      <c r="E641" s="58" t="s">
        <v>2923</v>
      </c>
      <c r="F641" s="58" t="s">
        <v>2923</v>
      </c>
      <c r="G641" s="58" t="s">
        <v>4167</v>
      </c>
      <c r="K641"/>
    </row>
    <row r="642" spans="1:11" ht="30" x14ac:dyDescent="0.25">
      <c r="A642" s="58" t="s">
        <v>2923</v>
      </c>
      <c r="B642" s="58" t="s">
        <v>2923</v>
      </c>
      <c r="C642" s="58" t="s">
        <v>2923</v>
      </c>
      <c r="D642" s="58" t="s">
        <v>2923</v>
      </c>
      <c r="E642" s="58" t="s">
        <v>2923</v>
      </c>
      <c r="F642" s="58" t="s">
        <v>2923</v>
      </c>
      <c r="G642" s="58" t="s">
        <v>4168</v>
      </c>
      <c r="K642"/>
    </row>
    <row r="643" spans="1:11" ht="30" x14ac:dyDescent="0.25">
      <c r="A643" s="58" t="s">
        <v>2923</v>
      </c>
      <c r="B643" s="58" t="s">
        <v>2923</v>
      </c>
      <c r="C643" s="58" t="s">
        <v>2923</v>
      </c>
      <c r="D643" s="58" t="s">
        <v>2923</v>
      </c>
      <c r="E643" s="58" t="s">
        <v>2923</v>
      </c>
      <c r="F643" s="58" t="s">
        <v>2923</v>
      </c>
      <c r="G643" s="58" t="s">
        <v>4169</v>
      </c>
      <c r="K643"/>
    </row>
    <row r="644" spans="1:11" ht="30" x14ac:dyDescent="0.25">
      <c r="A644" s="58" t="s">
        <v>2923</v>
      </c>
      <c r="B644" s="58" t="s">
        <v>2923</v>
      </c>
      <c r="C644" s="58" t="s">
        <v>2923</v>
      </c>
      <c r="D644" s="58" t="s">
        <v>2923</v>
      </c>
      <c r="E644" s="58" t="s">
        <v>2923</v>
      </c>
      <c r="F644" s="58" t="s">
        <v>2923</v>
      </c>
      <c r="G644" s="58" t="s">
        <v>4170</v>
      </c>
      <c r="K644"/>
    </row>
    <row r="645" spans="1:11" ht="30" x14ac:dyDescent="0.25">
      <c r="A645" s="58" t="s">
        <v>2923</v>
      </c>
      <c r="B645" s="58" t="s">
        <v>2923</v>
      </c>
      <c r="C645" s="58" t="s">
        <v>2923</v>
      </c>
      <c r="D645" s="58" t="s">
        <v>2923</v>
      </c>
      <c r="E645" s="58" t="s">
        <v>2923</v>
      </c>
      <c r="F645" s="58" t="s">
        <v>2923</v>
      </c>
      <c r="G645" s="58" t="s">
        <v>4171</v>
      </c>
      <c r="K645"/>
    </row>
    <row r="646" spans="1:11" ht="30" x14ac:dyDescent="0.25">
      <c r="A646" s="58" t="s">
        <v>2923</v>
      </c>
      <c r="B646" s="58" t="s">
        <v>2923</v>
      </c>
      <c r="C646" s="58" t="s">
        <v>2923</v>
      </c>
      <c r="D646" s="58" t="s">
        <v>2923</v>
      </c>
      <c r="E646" s="58" t="s">
        <v>2923</v>
      </c>
      <c r="F646" s="58" t="s">
        <v>2923</v>
      </c>
      <c r="G646" s="58" t="s">
        <v>4172</v>
      </c>
      <c r="K646"/>
    </row>
    <row r="647" spans="1:11" ht="30" x14ac:dyDescent="0.25">
      <c r="A647" s="58" t="s">
        <v>2923</v>
      </c>
      <c r="B647" s="58" t="s">
        <v>2923</v>
      </c>
      <c r="C647" s="58" t="s">
        <v>2923</v>
      </c>
      <c r="D647" s="58" t="s">
        <v>2923</v>
      </c>
      <c r="E647" s="58" t="s">
        <v>2923</v>
      </c>
      <c r="F647" s="58" t="s">
        <v>2923</v>
      </c>
      <c r="G647" s="58" t="s">
        <v>4173</v>
      </c>
      <c r="K647"/>
    </row>
    <row r="648" spans="1:11" ht="30" x14ac:dyDescent="0.25">
      <c r="A648" s="58" t="s">
        <v>2923</v>
      </c>
      <c r="B648" s="58" t="s">
        <v>2923</v>
      </c>
      <c r="C648" s="58" t="s">
        <v>2923</v>
      </c>
      <c r="D648" s="58" t="s">
        <v>2923</v>
      </c>
      <c r="E648" s="58" t="s">
        <v>2923</v>
      </c>
      <c r="F648" s="58" t="s">
        <v>2923</v>
      </c>
      <c r="G648" s="58" t="s">
        <v>4174</v>
      </c>
      <c r="K648"/>
    </row>
    <row r="649" spans="1:11" ht="30" x14ac:dyDescent="0.25">
      <c r="A649" s="58" t="s">
        <v>2923</v>
      </c>
      <c r="B649" s="58" t="s">
        <v>2923</v>
      </c>
      <c r="C649" s="58" t="s">
        <v>2923</v>
      </c>
      <c r="D649" s="58" t="s">
        <v>2923</v>
      </c>
      <c r="E649" s="58" t="s">
        <v>2923</v>
      </c>
      <c r="F649" s="58" t="s">
        <v>2923</v>
      </c>
      <c r="G649" s="58" t="s">
        <v>4175</v>
      </c>
      <c r="K649"/>
    </row>
    <row r="650" spans="1:11" ht="30" x14ac:dyDescent="0.25">
      <c r="A650" s="58" t="s">
        <v>2923</v>
      </c>
      <c r="B650" s="58" t="s">
        <v>2923</v>
      </c>
      <c r="C650" s="58" t="s">
        <v>2923</v>
      </c>
      <c r="D650" s="58" t="s">
        <v>2923</v>
      </c>
      <c r="E650" s="58" t="s">
        <v>2923</v>
      </c>
      <c r="F650" s="58" t="s">
        <v>2923</v>
      </c>
      <c r="G650" s="58" t="s">
        <v>4176</v>
      </c>
      <c r="K650"/>
    </row>
    <row r="651" spans="1:11" ht="30" x14ac:dyDescent="0.25">
      <c r="A651" s="58" t="s">
        <v>2923</v>
      </c>
      <c r="B651" s="58" t="s">
        <v>2923</v>
      </c>
      <c r="C651" s="58" t="s">
        <v>2923</v>
      </c>
      <c r="D651" s="58" t="s">
        <v>2923</v>
      </c>
      <c r="E651" s="58" t="s">
        <v>2923</v>
      </c>
      <c r="F651" s="58" t="s">
        <v>2923</v>
      </c>
      <c r="G651" s="58" t="s">
        <v>4177</v>
      </c>
      <c r="K651"/>
    </row>
    <row r="652" spans="1:11" ht="30" x14ac:dyDescent="0.25">
      <c r="A652" s="58" t="s">
        <v>2923</v>
      </c>
      <c r="B652" s="58" t="s">
        <v>2923</v>
      </c>
      <c r="C652" s="58" t="s">
        <v>2923</v>
      </c>
      <c r="D652" s="58" t="s">
        <v>2923</v>
      </c>
      <c r="E652" s="58" t="s">
        <v>2923</v>
      </c>
      <c r="F652" s="58" t="s">
        <v>2923</v>
      </c>
      <c r="G652" s="58" t="s">
        <v>4178</v>
      </c>
      <c r="K652"/>
    </row>
    <row r="653" spans="1:11" ht="30" x14ac:dyDescent="0.25">
      <c r="A653" s="58" t="s">
        <v>2923</v>
      </c>
      <c r="B653" s="58" t="s">
        <v>2923</v>
      </c>
      <c r="C653" s="58" t="s">
        <v>2923</v>
      </c>
      <c r="D653" s="58" t="s">
        <v>2923</v>
      </c>
      <c r="E653" s="58" t="s">
        <v>2923</v>
      </c>
      <c r="F653" s="58" t="s">
        <v>2923</v>
      </c>
      <c r="G653" s="58" t="s">
        <v>4179</v>
      </c>
      <c r="K653"/>
    </row>
    <row r="654" spans="1:11" ht="30" x14ac:dyDescent="0.25">
      <c r="A654" s="58" t="s">
        <v>2923</v>
      </c>
      <c r="B654" s="58" t="s">
        <v>2923</v>
      </c>
      <c r="C654" s="58" t="s">
        <v>2923</v>
      </c>
      <c r="D654" s="58" t="s">
        <v>2923</v>
      </c>
      <c r="E654" s="58" t="s">
        <v>2923</v>
      </c>
      <c r="F654" s="58" t="s">
        <v>2923</v>
      </c>
      <c r="G654" s="58" t="s">
        <v>4180</v>
      </c>
      <c r="K654"/>
    </row>
    <row r="655" spans="1:11" ht="30" x14ac:dyDescent="0.25">
      <c r="A655" s="58" t="s">
        <v>2923</v>
      </c>
      <c r="B655" s="58" t="s">
        <v>2923</v>
      </c>
      <c r="C655" s="58" t="s">
        <v>2923</v>
      </c>
      <c r="D655" s="58" t="s">
        <v>2923</v>
      </c>
      <c r="E655" s="58" t="s">
        <v>2923</v>
      </c>
      <c r="F655" s="58" t="s">
        <v>2923</v>
      </c>
      <c r="G655" s="58" t="s">
        <v>4181</v>
      </c>
      <c r="K655"/>
    </row>
    <row r="656" spans="1:11" ht="30" x14ac:dyDescent="0.25">
      <c r="A656" s="58" t="s">
        <v>2923</v>
      </c>
      <c r="B656" s="58" t="s">
        <v>2923</v>
      </c>
      <c r="C656" s="58" t="s">
        <v>2923</v>
      </c>
      <c r="D656" s="58" t="s">
        <v>2923</v>
      </c>
      <c r="E656" s="58" t="s">
        <v>2923</v>
      </c>
      <c r="F656" s="58" t="s">
        <v>2923</v>
      </c>
      <c r="G656" s="58" t="s">
        <v>4182</v>
      </c>
      <c r="K656"/>
    </row>
    <row r="657" spans="1:11" ht="30" x14ac:dyDescent="0.25">
      <c r="A657" s="58" t="s">
        <v>2923</v>
      </c>
      <c r="B657" s="58" t="s">
        <v>2923</v>
      </c>
      <c r="C657" s="58" t="s">
        <v>2923</v>
      </c>
      <c r="D657" s="58" t="s">
        <v>2923</v>
      </c>
      <c r="E657" s="58" t="s">
        <v>2923</v>
      </c>
      <c r="F657" s="58" t="s">
        <v>2923</v>
      </c>
      <c r="G657" s="58" t="s">
        <v>4183</v>
      </c>
      <c r="K657"/>
    </row>
    <row r="658" spans="1:11" ht="30" x14ac:dyDescent="0.25">
      <c r="A658" s="58" t="s">
        <v>2923</v>
      </c>
      <c r="B658" s="58" t="s">
        <v>2923</v>
      </c>
      <c r="C658" s="58" t="s">
        <v>2923</v>
      </c>
      <c r="D658" s="58" t="s">
        <v>2923</v>
      </c>
      <c r="E658" s="58" t="s">
        <v>2923</v>
      </c>
      <c r="F658" s="58" t="s">
        <v>2923</v>
      </c>
      <c r="G658" s="58" t="s">
        <v>4184</v>
      </c>
      <c r="K658"/>
    </row>
    <row r="659" spans="1:11" ht="30" x14ac:dyDescent="0.25">
      <c r="A659" s="58" t="s">
        <v>2923</v>
      </c>
      <c r="B659" s="58" t="s">
        <v>2923</v>
      </c>
      <c r="C659" s="58" t="s">
        <v>2923</v>
      </c>
      <c r="D659" s="58" t="s">
        <v>2923</v>
      </c>
      <c r="E659" s="58" t="s">
        <v>2923</v>
      </c>
      <c r="F659" s="58" t="s">
        <v>2923</v>
      </c>
      <c r="G659" s="58" t="s">
        <v>4185</v>
      </c>
      <c r="K659"/>
    </row>
    <row r="660" spans="1:11" ht="30" x14ac:dyDescent="0.25">
      <c r="A660" s="58" t="s">
        <v>2923</v>
      </c>
      <c r="B660" s="58" t="s">
        <v>2923</v>
      </c>
      <c r="C660" s="58" t="s">
        <v>2923</v>
      </c>
      <c r="D660" s="58" t="s">
        <v>2923</v>
      </c>
      <c r="E660" s="58" t="s">
        <v>2923</v>
      </c>
      <c r="F660" s="58" t="s">
        <v>2923</v>
      </c>
      <c r="G660" s="58" t="s">
        <v>4186</v>
      </c>
      <c r="K660"/>
    </row>
    <row r="661" spans="1:11" ht="30" x14ac:dyDescent="0.25">
      <c r="A661" s="58" t="s">
        <v>2923</v>
      </c>
      <c r="B661" s="58" t="s">
        <v>2923</v>
      </c>
      <c r="C661" s="58" t="s">
        <v>2923</v>
      </c>
      <c r="D661" s="58" t="s">
        <v>2923</v>
      </c>
      <c r="E661" s="58" t="s">
        <v>2923</v>
      </c>
      <c r="F661" s="58" t="s">
        <v>2923</v>
      </c>
      <c r="G661" s="58" t="s">
        <v>4187</v>
      </c>
      <c r="K661"/>
    </row>
    <row r="662" spans="1:11" ht="30" x14ac:dyDescent="0.25">
      <c r="A662" s="58" t="s">
        <v>2923</v>
      </c>
      <c r="B662" s="58" t="s">
        <v>2923</v>
      </c>
      <c r="C662" s="58" t="s">
        <v>2923</v>
      </c>
      <c r="D662" s="58" t="s">
        <v>2923</v>
      </c>
      <c r="E662" s="58" t="s">
        <v>2923</v>
      </c>
      <c r="F662" s="58" t="s">
        <v>2923</v>
      </c>
      <c r="G662" s="58" t="s">
        <v>4188</v>
      </c>
      <c r="K662"/>
    </row>
    <row r="663" spans="1:11" ht="30" x14ac:dyDescent="0.25">
      <c r="A663" s="58" t="s">
        <v>2923</v>
      </c>
      <c r="B663" s="58" t="s">
        <v>2923</v>
      </c>
      <c r="C663" s="58" t="s">
        <v>2923</v>
      </c>
      <c r="D663" s="58" t="s">
        <v>2923</v>
      </c>
      <c r="E663" s="58" t="s">
        <v>2923</v>
      </c>
      <c r="F663" s="58" t="s">
        <v>2923</v>
      </c>
      <c r="G663" s="58" t="s">
        <v>4189</v>
      </c>
      <c r="K663"/>
    </row>
    <row r="664" spans="1:11" ht="30" x14ac:dyDescent="0.25">
      <c r="A664" s="58" t="s">
        <v>2923</v>
      </c>
      <c r="B664" s="58" t="s">
        <v>2923</v>
      </c>
      <c r="C664" s="58" t="s">
        <v>2923</v>
      </c>
      <c r="D664" s="58" t="s">
        <v>2923</v>
      </c>
      <c r="E664" s="58" t="s">
        <v>2923</v>
      </c>
      <c r="F664" s="58" t="s">
        <v>2923</v>
      </c>
      <c r="G664" s="58" t="s">
        <v>4190</v>
      </c>
      <c r="K664"/>
    </row>
    <row r="665" spans="1:11" ht="30" x14ac:dyDescent="0.25">
      <c r="A665" s="58" t="s">
        <v>2923</v>
      </c>
      <c r="B665" s="58" t="s">
        <v>2923</v>
      </c>
      <c r="C665" s="58" t="s">
        <v>2923</v>
      </c>
      <c r="D665" s="58" t="s">
        <v>2923</v>
      </c>
      <c r="E665" s="58" t="s">
        <v>2923</v>
      </c>
      <c r="F665" s="58" t="s">
        <v>2923</v>
      </c>
      <c r="G665" s="58" t="s">
        <v>4191</v>
      </c>
      <c r="K665"/>
    </row>
    <row r="666" spans="1:11" ht="30" x14ac:dyDescent="0.25">
      <c r="A666" s="58" t="s">
        <v>2923</v>
      </c>
      <c r="B666" s="58" t="s">
        <v>2923</v>
      </c>
      <c r="C666" s="58" t="s">
        <v>2923</v>
      </c>
      <c r="D666" s="58" t="s">
        <v>2923</v>
      </c>
      <c r="E666" s="58" t="s">
        <v>2923</v>
      </c>
      <c r="F666" s="58" t="s">
        <v>2923</v>
      </c>
      <c r="G666" s="58" t="s">
        <v>4192</v>
      </c>
      <c r="K666"/>
    </row>
    <row r="667" spans="1:11" ht="30" x14ac:dyDescent="0.25">
      <c r="A667" s="58" t="s">
        <v>2923</v>
      </c>
      <c r="B667" s="58" t="s">
        <v>2923</v>
      </c>
      <c r="C667" s="58" t="s">
        <v>2923</v>
      </c>
      <c r="D667" s="58" t="s">
        <v>2923</v>
      </c>
      <c r="E667" s="58" t="s">
        <v>2923</v>
      </c>
      <c r="F667" s="58" t="s">
        <v>2923</v>
      </c>
      <c r="G667" s="58" t="s">
        <v>4193</v>
      </c>
      <c r="K667"/>
    </row>
    <row r="668" spans="1:11" ht="30" x14ac:dyDescent="0.25">
      <c r="A668" s="58" t="s">
        <v>2923</v>
      </c>
      <c r="B668" s="58" t="s">
        <v>2923</v>
      </c>
      <c r="C668" s="58" t="s">
        <v>2923</v>
      </c>
      <c r="D668" s="58" t="s">
        <v>2923</v>
      </c>
      <c r="E668" s="58" t="s">
        <v>2923</v>
      </c>
      <c r="F668" s="58" t="s">
        <v>2923</v>
      </c>
      <c r="G668" s="58" t="s">
        <v>4194</v>
      </c>
      <c r="K668"/>
    </row>
    <row r="669" spans="1:11" ht="30" x14ac:dyDescent="0.25">
      <c r="A669" s="58" t="s">
        <v>2923</v>
      </c>
      <c r="B669" s="58" t="s">
        <v>2923</v>
      </c>
      <c r="C669" s="58" t="s">
        <v>2923</v>
      </c>
      <c r="D669" s="58" t="s">
        <v>2923</v>
      </c>
      <c r="E669" s="58" t="s">
        <v>2923</v>
      </c>
      <c r="F669" s="58" t="s">
        <v>2923</v>
      </c>
      <c r="G669" s="58" t="s">
        <v>4195</v>
      </c>
      <c r="K669"/>
    </row>
    <row r="670" spans="1:11" ht="30" x14ac:dyDescent="0.25">
      <c r="A670" s="58" t="s">
        <v>2923</v>
      </c>
      <c r="B670" s="58" t="s">
        <v>2923</v>
      </c>
      <c r="C670" s="58" t="s">
        <v>2923</v>
      </c>
      <c r="D670" s="58" t="s">
        <v>2923</v>
      </c>
      <c r="E670" s="58" t="s">
        <v>2923</v>
      </c>
      <c r="F670" s="58" t="s">
        <v>2923</v>
      </c>
      <c r="G670" s="58" t="s">
        <v>4196</v>
      </c>
      <c r="K670"/>
    </row>
    <row r="671" spans="1:11" ht="30" x14ac:dyDescent="0.25">
      <c r="A671" s="58" t="s">
        <v>2923</v>
      </c>
      <c r="B671" s="58" t="s">
        <v>2923</v>
      </c>
      <c r="C671" s="58" t="s">
        <v>2923</v>
      </c>
      <c r="D671" s="58" t="s">
        <v>2923</v>
      </c>
      <c r="E671" s="58" t="s">
        <v>2923</v>
      </c>
      <c r="F671" s="58" t="s">
        <v>2923</v>
      </c>
      <c r="G671" s="58" t="s">
        <v>4197</v>
      </c>
      <c r="K671"/>
    </row>
    <row r="672" spans="1:11" ht="30" x14ac:dyDescent="0.25">
      <c r="A672" s="58" t="s">
        <v>2923</v>
      </c>
      <c r="B672" s="58" t="s">
        <v>2923</v>
      </c>
      <c r="C672" s="58" t="s">
        <v>2923</v>
      </c>
      <c r="D672" s="58" t="s">
        <v>2923</v>
      </c>
      <c r="E672" s="58" t="s">
        <v>2923</v>
      </c>
      <c r="F672" s="58" t="s">
        <v>2923</v>
      </c>
      <c r="G672" s="58" t="s">
        <v>4198</v>
      </c>
      <c r="K672"/>
    </row>
    <row r="673" spans="1:11" ht="30" x14ac:dyDescent="0.25">
      <c r="A673" s="58" t="s">
        <v>2923</v>
      </c>
      <c r="B673" s="58" t="s">
        <v>2923</v>
      </c>
      <c r="C673" s="58" t="s">
        <v>2923</v>
      </c>
      <c r="D673" s="58" t="s">
        <v>2923</v>
      </c>
      <c r="E673" s="58" t="s">
        <v>2923</v>
      </c>
      <c r="F673" s="58" t="s">
        <v>2923</v>
      </c>
      <c r="G673" s="58" t="s">
        <v>4199</v>
      </c>
      <c r="K673"/>
    </row>
    <row r="674" spans="1:11" ht="30" x14ac:dyDescent="0.25">
      <c r="A674" s="58" t="s">
        <v>2923</v>
      </c>
      <c r="B674" s="58" t="s">
        <v>2923</v>
      </c>
      <c r="C674" s="58" t="s">
        <v>2923</v>
      </c>
      <c r="D674" s="58" t="s">
        <v>2923</v>
      </c>
      <c r="E674" s="58" t="s">
        <v>2923</v>
      </c>
      <c r="F674" s="58" t="s">
        <v>2923</v>
      </c>
      <c r="G674" s="58" t="s">
        <v>4200</v>
      </c>
      <c r="K674"/>
    </row>
    <row r="675" spans="1:11" ht="30" x14ac:dyDescent="0.25">
      <c r="A675" s="58" t="s">
        <v>2923</v>
      </c>
      <c r="B675" s="58" t="s">
        <v>2923</v>
      </c>
      <c r="C675" s="58" t="s">
        <v>2923</v>
      </c>
      <c r="D675" s="58" t="s">
        <v>2923</v>
      </c>
      <c r="E675" s="58" t="s">
        <v>2923</v>
      </c>
      <c r="F675" s="58" t="s">
        <v>2923</v>
      </c>
      <c r="G675" s="58" t="s">
        <v>4201</v>
      </c>
      <c r="K675"/>
    </row>
    <row r="676" spans="1:11" ht="30" x14ac:dyDescent="0.25">
      <c r="A676" s="58" t="s">
        <v>2923</v>
      </c>
      <c r="B676" s="58" t="s">
        <v>2923</v>
      </c>
      <c r="C676" s="58" t="s">
        <v>2923</v>
      </c>
      <c r="D676" s="58" t="s">
        <v>2923</v>
      </c>
      <c r="E676" s="58" t="s">
        <v>2923</v>
      </c>
      <c r="F676" s="58" t="s">
        <v>2923</v>
      </c>
      <c r="G676" s="58" t="s">
        <v>4202</v>
      </c>
      <c r="K676"/>
    </row>
    <row r="677" spans="1:11" ht="30" x14ac:dyDescent="0.25">
      <c r="A677" s="58" t="s">
        <v>2923</v>
      </c>
      <c r="B677" s="58" t="s">
        <v>2923</v>
      </c>
      <c r="C677" s="58" t="s">
        <v>2923</v>
      </c>
      <c r="D677" s="58" t="s">
        <v>2923</v>
      </c>
      <c r="E677" s="58" t="s">
        <v>2923</v>
      </c>
      <c r="F677" s="58" t="s">
        <v>2923</v>
      </c>
      <c r="G677" s="58" t="s">
        <v>4203</v>
      </c>
      <c r="K677"/>
    </row>
    <row r="678" spans="1:11" ht="30" x14ac:dyDescent="0.25">
      <c r="A678" s="58" t="s">
        <v>2923</v>
      </c>
      <c r="B678" s="58" t="s">
        <v>2923</v>
      </c>
      <c r="C678" s="58" t="s">
        <v>2923</v>
      </c>
      <c r="D678" s="58" t="s">
        <v>2923</v>
      </c>
      <c r="E678" s="58" t="s">
        <v>2923</v>
      </c>
      <c r="F678" s="58" t="s">
        <v>2923</v>
      </c>
      <c r="G678" s="58" t="s">
        <v>4204</v>
      </c>
      <c r="K678"/>
    </row>
    <row r="679" spans="1:11" ht="30" x14ac:dyDescent="0.25">
      <c r="A679" s="58" t="s">
        <v>2923</v>
      </c>
      <c r="B679" s="58" t="s">
        <v>2923</v>
      </c>
      <c r="C679" s="58" t="s">
        <v>2923</v>
      </c>
      <c r="D679" s="58" t="s">
        <v>2923</v>
      </c>
      <c r="E679" s="58" t="s">
        <v>2923</v>
      </c>
      <c r="F679" s="58" t="s">
        <v>2923</v>
      </c>
      <c r="G679" s="58" t="s">
        <v>4205</v>
      </c>
      <c r="K679"/>
    </row>
    <row r="680" spans="1:11" ht="30" x14ac:dyDescent="0.25">
      <c r="A680" s="58" t="s">
        <v>2923</v>
      </c>
      <c r="B680" s="58" t="s">
        <v>2923</v>
      </c>
      <c r="C680" s="58" t="s">
        <v>2923</v>
      </c>
      <c r="D680" s="58" t="s">
        <v>2923</v>
      </c>
      <c r="E680" s="58" t="s">
        <v>2923</v>
      </c>
      <c r="F680" s="58" t="s">
        <v>2923</v>
      </c>
      <c r="G680" s="58" t="s">
        <v>4206</v>
      </c>
      <c r="K680"/>
    </row>
    <row r="681" spans="1:11" ht="30" x14ac:dyDescent="0.25">
      <c r="A681" s="58" t="s">
        <v>2923</v>
      </c>
      <c r="B681" s="58" t="s">
        <v>2923</v>
      </c>
      <c r="C681" s="58" t="s">
        <v>2923</v>
      </c>
      <c r="D681" s="58" t="s">
        <v>2923</v>
      </c>
      <c r="E681" s="58" t="s">
        <v>2923</v>
      </c>
      <c r="F681" s="58" t="s">
        <v>2923</v>
      </c>
      <c r="G681" s="58" t="s">
        <v>4207</v>
      </c>
      <c r="K681"/>
    </row>
    <row r="682" spans="1:11" ht="30" x14ac:dyDescent="0.25">
      <c r="A682" s="58" t="s">
        <v>2923</v>
      </c>
      <c r="B682" s="58" t="s">
        <v>2923</v>
      </c>
      <c r="C682" s="58" t="s">
        <v>2923</v>
      </c>
      <c r="D682" s="58" t="s">
        <v>2923</v>
      </c>
      <c r="E682" s="58" t="s">
        <v>2923</v>
      </c>
      <c r="F682" s="58" t="s">
        <v>2923</v>
      </c>
      <c r="G682" s="58" t="s">
        <v>4208</v>
      </c>
      <c r="K682"/>
    </row>
    <row r="683" spans="1:11" ht="30" x14ac:dyDescent="0.25">
      <c r="A683" s="58" t="s">
        <v>2923</v>
      </c>
      <c r="B683" s="58" t="s">
        <v>2923</v>
      </c>
      <c r="C683" s="58" t="s">
        <v>2923</v>
      </c>
      <c r="D683" s="58" t="s">
        <v>2923</v>
      </c>
      <c r="E683" s="58" t="s">
        <v>2923</v>
      </c>
      <c r="F683" s="58" t="s">
        <v>2923</v>
      </c>
      <c r="G683" s="58" t="s">
        <v>4209</v>
      </c>
      <c r="K683"/>
    </row>
    <row r="684" spans="1:11" ht="30" x14ac:dyDescent="0.25">
      <c r="A684" s="58" t="s">
        <v>2923</v>
      </c>
      <c r="B684" s="58" t="s">
        <v>2923</v>
      </c>
      <c r="C684" s="58" t="s">
        <v>2923</v>
      </c>
      <c r="D684" s="58" t="s">
        <v>2923</v>
      </c>
      <c r="E684" s="58" t="s">
        <v>2923</v>
      </c>
      <c r="F684" s="58" t="s">
        <v>2923</v>
      </c>
      <c r="G684" s="58" t="s">
        <v>4210</v>
      </c>
      <c r="K684"/>
    </row>
    <row r="685" spans="1:11" ht="30" x14ac:dyDescent="0.25">
      <c r="A685" s="58" t="s">
        <v>2923</v>
      </c>
      <c r="B685" s="58" t="s">
        <v>2923</v>
      </c>
      <c r="C685" s="58" t="s">
        <v>2923</v>
      </c>
      <c r="D685" s="58" t="s">
        <v>2923</v>
      </c>
      <c r="E685" s="58" t="s">
        <v>2923</v>
      </c>
      <c r="F685" s="58" t="s">
        <v>2923</v>
      </c>
      <c r="G685" s="58" t="s">
        <v>4211</v>
      </c>
      <c r="K685"/>
    </row>
    <row r="686" spans="1:11" ht="30" x14ac:dyDescent="0.25">
      <c r="A686" s="58" t="s">
        <v>2923</v>
      </c>
      <c r="B686" s="58" t="s">
        <v>2923</v>
      </c>
      <c r="C686" s="58" t="s">
        <v>2923</v>
      </c>
      <c r="D686" s="58" t="s">
        <v>2923</v>
      </c>
      <c r="E686" s="58" t="s">
        <v>2923</v>
      </c>
      <c r="F686" s="58" t="s">
        <v>2923</v>
      </c>
      <c r="G686" s="58" t="s">
        <v>4212</v>
      </c>
      <c r="K686"/>
    </row>
    <row r="687" spans="1:11" ht="30" x14ac:dyDescent="0.25">
      <c r="A687" s="58" t="s">
        <v>2923</v>
      </c>
      <c r="B687" s="58" t="s">
        <v>2923</v>
      </c>
      <c r="C687" s="58" t="s">
        <v>2923</v>
      </c>
      <c r="D687" s="58" t="s">
        <v>2923</v>
      </c>
      <c r="E687" s="58" t="s">
        <v>2923</v>
      </c>
      <c r="F687" s="58" t="s">
        <v>2923</v>
      </c>
      <c r="G687" s="58" t="s">
        <v>4213</v>
      </c>
      <c r="K687"/>
    </row>
    <row r="688" spans="1:11" ht="30" x14ac:dyDescent="0.25">
      <c r="A688" s="58" t="s">
        <v>2923</v>
      </c>
      <c r="B688" s="58" t="s">
        <v>2923</v>
      </c>
      <c r="C688" s="58" t="s">
        <v>2923</v>
      </c>
      <c r="D688" s="58" t="s">
        <v>2923</v>
      </c>
      <c r="E688" s="58" t="s">
        <v>2923</v>
      </c>
      <c r="F688" s="58" t="s">
        <v>2923</v>
      </c>
      <c r="G688" s="58" t="s">
        <v>4214</v>
      </c>
      <c r="K688"/>
    </row>
    <row r="689" spans="1:11" ht="30" x14ac:dyDescent="0.25">
      <c r="A689" s="58" t="s">
        <v>2923</v>
      </c>
      <c r="B689" s="58" t="s">
        <v>2923</v>
      </c>
      <c r="C689" s="58" t="s">
        <v>2923</v>
      </c>
      <c r="D689" s="58" t="s">
        <v>2923</v>
      </c>
      <c r="E689" s="58" t="s">
        <v>2923</v>
      </c>
      <c r="F689" s="58" t="s">
        <v>2923</v>
      </c>
      <c r="G689" s="58" t="s">
        <v>4215</v>
      </c>
      <c r="K689"/>
    </row>
    <row r="690" spans="1:11" ht="30" x14ac:dyDescent="0.25">
      <c r="A690" s="58" t="s">
        <v>2923</v>
      </c>
      <c r="B690" s="58" t="s">
        <v>2923</v>
      </c>
      <c r="C690" s="58" t="s">
        <v>2923</v>
      </c>
      <c r="D690" s="58" t="s">
        <v>2923</v>
      </c>
      <c r="E690" s="58" t="s">
        <v>2923</v>
      </c>
      <c r="F690" s="58" t="s">
        <v>2923</v>
      </c>
      <c r="G690" s="58" t="s">
        <v>4216</v>
      </c>
      <c r="K690"/>
    </row>
    <row r="691" spans="1:11" ht="30" x14ac:dyDescent="0.25">
      <c r="A691" s="58" t="s">
        <v>2923</v>
      </c>
      <c r="B691" s="58" t="s">
        <v>2923</v>
      </c>
      <c r="C691" s="58" t="s">
        <v>2923</v>
      </c>
      <c r="D691" s="58" t="s">
        <v>2923</v>
      </c>
      <c r="E691" s="58" t="s">
        <v>2923</v>
      </c>
      <c r="F691" s="58" t="s">
        <v>2923</v>
      </c>
      <c r="G691" s="58" t="s">
        <v>4217</v>
      </c>
      <c r="K691"/>
    </row>
    <row r="692" spans="1:11" ht="30" x14ac:dyDescent="0.25">
      <c r="A692" s="58" t="s">
        <v>2923</v>
      </c>
      <c r="B692" s="58" t="s">
        <v>2923</v>
      </c>
      <c r="C692" s="58" t="s">
        <v>2923</v>
      </c>
      <c r="D692" s="58" t="s">
        <v>2923</v>
      </c>
      <c r="E692" s="58" t="s">
        <v>2923</v>
      </c>
      <c r="F692" s="58" t="s">
        <v>2923</v>
      </c>
      <c r="G692" s="58" t="s">
        <v>4218</v>
      </c>
      <c r="K692"/>
    </row>
    <row r="693" spans="1:11" ht="30" x14ac:dyDescent="0.25">
      <c r="A693" s="58" t="s">
        <v>2923</v>
      </c>
      <c r="B693" s="58" t="s">
        <v>2923</v>
      </c>
      <c r="C693" s="58" t="s">
        <v>2923</v>
      </c>
      <c r="D693" s="58" t="s">
        <v>2923</v>
      </c>
      <c r="E693" s="58" t="s">
        <v>2923</v>
      </c>
      <c r="F693" s="58" t="s">
        <v>2923</v>
      </c>
      <c r="G693" s="58" t="s">
        <v>4219</v>
      </c>
      <c r="K693"/>
    </row>
    <row r="694" spans="1:11" ht="30" x14ac:dyDescent="0.25">
      <c r="A694" s="58" t="s">
        <v>2923</v>
      </c>
      <c r="B694" s="58" t="s">
        <v>2923</v>
      </c>
      <c r="C694" s="58" t="s">
        <v>2923</v>
      </c>
      <c r="D694" s="58" t="s">
        <v>2923</v>
      </c>
      <c r="E694" s="58" t="s">
        <v>2923</v>
      </c>
      <c r="F694" s="58" t="s">
        <v>2923</v>
      </c>
      <c r="G694" s="58" t="s">
        <v>4220</v>
      </c>
      <c r="K694"/>
    </row>
    <row r="695" spans="1:11" ht="30" x14ac:dyDescent="0.25">
      <c r="A695" s="58" t="s">
        <v>2923</v>
      </c>
      <c r="B695" s="58" t="s">
        <v>2923</v>
      </c>
      <c r="C695" s="58" t="s">
        <v>2923</v>
      </c>
      <c r="D695" s="58" t="s">
        <v>2923</v>
      </c>
      <c r="E695" s="58" t="s">
        <v>2923</v>
      </c>
      <c r="F695" s="58" t="s">
        <v>2923</v>
      </c>
      <c r="G695" s="58" t="s">
        <v>4221</v>
      </c>
      <c r="K695"/>
    </row>
    <row r="696" spans="1:11" ht="30" x14ac:dyDescent="0.25">
      <c r="A696" s="58" t="s">
        <v>2923</v>
      </c>
      <c r="B696" s="58" t="s">
        <v>2923</v>
      </c>
      <c r="C696" s="58" t="s">
        <v>2923</v>
      </c>
      <c r="D696" s="58" t="s">
        <v>2923</v>
      </c>
      <c r="E696" s="58" t="s">
        <v>2923</v>
      </c>
      <c r="F696" s="58" t="s">
        <v>2923</v>
      </c>
      <c r="G696" s="58" t="s">
        <v>4222</v>
      </c>
      <c r="K696"/>
    </row>
    <row r="697" spans="1:11" ht="30" x14ac:dyDescent="0.25">
      <c r="A697" s="58" t="s">
        <v>2923</v>
      </c>
      <c r="B697" s="58" t="s">
        <v>2923</v>
      </c>
      <c r="C697" s="58" t="s">
        <v>2923</v>
      </c>
      <c r="D697" s="58" t="s">
        <v>2923</v>
      </c>
      <c r="E697" s="58" t="s">
        <v>2923</v>
      </c>
      <c r="F697" s="58" t="s">
        <v>2923</v>
      </c>
      <c r="G697" s="58" t="s">
        <v>4223</v>
      </c>
      <c r="K697"/>
    </row>
    <row r="698" spans="1:11" ht="30" x14ac:dyDescent="0.25">
      <c r="A698" s="58" t="s">
        <v>2923</v>
      </c>
      <c r="B698" s="58" t="s">
        <v>2923</v>
      </c>
      <c r="C698" s="58" t="s">
        <v>2923</v>
      </c>
      <c r="D698" s="58" t="s">
        <v>2923</v>
      </c>
      <c r="E698" s="58" t="s">
        <v>2923</v>
      </c>
      <c r="F698" s="58" t="s">
        <v>2923</v>
      </c>
      <c r="G698" s="58" t="s">
        <v>4224</v>
      </c>
      <c r="K698"/>
    </row>
    <row r="699" spans="1:11" x14ac:dyDescent="0.25">
      <c r="A699" s="58" t="s">
        <v>2923</v>
      </c>
      <c r="B699" s="58" t="s">
        <v>2923</v>
      </c>
      <c r="C699" s="58" t="s">
        <v>2923</v>
      </c>
      <c r="D699" s="58" t="s">
        <v>2923</v>
      </c>
      <c r="E699" s="58" t="s">
        <v>2923</v>
      </c>
      <c r="F699" s="58" t="s">
        <v>2923</v>
      </c>
      <c r="G699" s="58" t="s">
        <v>4225</v>
      </c>
      <c r="K699"/>
    </row>
    <row r="700" spans="1:11" x14ac:dyDescent="0.25">
      <c r="A700" s="58" t="s">
        <v>2923</v>
      </c>
      <c r="B700" s="58" t="s">
        <v>2923</v>
      </c>
      <c r="C700" s="58" t="s">
        <v>2923</v>
      </c>
      <c r="D700" s="58" t="s">
        <v>2923</v>
      </c>
      <c r="E700" s="58" t="s">
        <v>2923</v>
      </c>
      <c r="F700" s="58" t="s">
        <v>2923</v>
      </c>
      <c r="G700" s="58" t="s">
        <v>4226</v>
      </c>
      <c r="K700"/>
    </row>
    <row r="701" spans="1:11" x14ac:dyDescent="0.25">
      <c r="A701" s="58" t="s">
        <v>2923</v>
      </c>
      <c r="B701" s="58" t="s">
        <v>2923</v>
      </c>
      <c r="C701" s="58" t="s">
        <v>2923</v>
      </c>
      <c r="D701" s="58" t="s">
        <v>2923</v>
      </c>
      <c r="E701" s="58" t="s">
        <v>2923</v>
      </c>
      <c r="F701" s="58" t="s">
        <v>2923</v>
      </c>
      <c r="G701" s="58" t="s">
        <v>4227</v>
      </c>
      <c r="K701"/>
    </row>
    <row r="702" spans="1:11" x14ac:dyDescent="0.25">
      <c r="A702" s="58" t="s">
        <v>2923</v>
      </c>
      <c r="B702" s="58" t="s">
        <v>2923</v>
      </c>
      <c r="C702" s="58" t="s">
        <v>2923</v>
      </c>
      <c r="D702" s="58" t="s">
        <v>2923</v>
      </c>
      <c r="E702" s="58" t="s">
        <v>2923</v>
      </c>
      <c r="F702" s="58" t="s">
        <v>2923</v>
      </c>
      <c r="G702" s="58" t="s">
        <v>4228</v>
      </c>
      <c r="K702"/>
    </row>
    <row r="703" spans="1:11" ht="30" x14ac:dyDescent="0.25">
      <c r="A703" s="58" t="s">
        <v>2923</v>
      </c>
      <c r="B703" s="58" t="s">
        <v>2923</v>
      </c>
      <c r="C703" s="58" t="s">
        <v>2923</v>
      </c>
      <c r="D703" s="58" t="s">
        <v>2923</v>
      </c>
      <c r="E703" s="58" t="s">
        <v>2923</v>
      </c>
      <c r="F703" s="58" t="s">
        <v>2923</v>
      </c>
      <c r="G703" s="58" t="s">
        <v>4229</v>
      </c>
      <c r="K703"/>
    </row>
    <row r="704" spans="1:11" ht="30" x14ac:dyDescent="0.25">
      <c r="A704" s="58" t="s">
        <v>2923</v>
      </c>
      <c r="B704" s="58" t="s">
        <v>2923</v>
      </c>
      <c r="C704" s="58" t="s">
        <v>2923</v>
      </c>
      <c r="D704" s="58" t="s">
        <v>2923</v>
      </c>
      <c r="E704" s="58" t="s">
        <v>2923</v>
      </c>
      <c r="F704" s="58" t="s">
        <v>2923</v>
      </c>
      <c r="G704" s="58" t="s">
        <v>4230</v>
      </c>
      <c r="K704"/>
    </row>
    <row r="705" spans="1:11" ht="30" x14ac:dyDescent="0.25">
      <c r="A705" s="58" t="s">
        <v>2923</v>
      </c>
      <c r="B705" s="58" t="s">
        <v>2923</v>
      </c>
      <c r="C705" s="58" t="s">
        <v>2923</v>
      </c>
      <c r="D705" s="58" t="s">
        <v>2923</v>
      </c>
      <c r="E705" s="58" t="s">
        <v>2923</v>
      </c>
      <c r="F705" s="58" t="s">
        <v>2923</v>
      </c>
      <c r="G705" s="58" t="s">
        <v>4231</v>
      </c>
      <c r="K705"/>
    </row>
    <row r="706" spans="1:11" ht="30" x14ac:dyDescent="0.25">
      <c r="A706" s="58" t="s">
        <v>2923</v>
      </c>
      <c r="B706" s="58" t="s">
        <v>2923</v>
      </c>
      <c r="C706" s="58" t="s">
        <v>2923</v>
      </c>
      <c r="D706" s="58" t="s">
        <v>2923</v>
      </c>
      <c r="E706" s="58" t="s">
        <v>2923</v>
      </c>
      <c r="F706" s="58" t="s">
        <v>2923</v>
      </c>
      <c r="G706" s="58" t="s">
        <v>4232</v>
      </c>
      <c r="K706"/>
    </row>
    <row r="707" spans="1:11" ht="30" x14ac:dyDescent="0.25">
      <c r="A707" s="58" t="s">
        <v>2923</v>
      </c>
      <c r="B707" s="58" t="s">
        <v>2923</v>
      </c>
      <c r="C707" s="58" t="s">
        <v>2923</v>
      </c>
      <c r="D707" s="58" t="s">
        <v>2923</v>
      </c>
      <c r="E707" s="58" t="s">
        <v>2923</v>
      </c>
      <c r="F707" s="58" t="s">
        <v>2923</v>
      </c>
      <c r="G707" s="58" t="s">
        <v>4233</v>
      </c>
      <c r="K707"/>
    </row>
    <row r="708" spans="1:11" ht="30" x14ac:dyDescent="0.25">
      <c r="A708" s="58" t="s">
        <v>2923</v>
      </c>
      <c r="B708" s="58" t="s">
        <v>2923</v>
      </c>
      <c r="C708" s="58" t="s">
        <v>2923</v>
      </c>
      <c r="D708" s="58" t="s">
        <v>2923</v>
      </c>
      <c r="E708" s="58" t="s">
        <v>2923</v>
      </c>
      <c r="F708" s="58" t="s">
        <v>2923</v>
      </c>
      <c r="G708" s="58" t="s">
        <v>4234</v>
      </c>
      <c r="K708"/>
    </row>
    <row r="709" spans="1:11" ht="30" x14ac:dyDescent="0.25">
      <c r="A709" s="58" t="s">
        <v>2923</v>
      </c>
      <c r="B709" s="58" t="s">
        <v>2923</v>
      </c>
      <c r="C709" s="58" t="s">
        <v>2923</v>
      </c>
      <c r="D709" s="58" t="s">
        <v>2923</v>
      </c>
      <c r="E709" s="58" t="s">
        <v>2923</v>
      </c>
      <c r="F709" s="58" t="s">
        <v>2923</v>
      </c>
      <c r="G709" s="58" t="s">
        <v>4235</v>
      </c>
      <c r="K709"/>
    </row>
    <row r="710" spans="1:11" ht="30" x14ac:dyDescent="0.25">
      <c r="A710" s="58" t="s">
        <v>2923</v>
      </c>
      <c r="B710" s="58" t="s">
        <v>2923</v>
      </c>
      <c r="C710" s="58" t="s">
        <v>2923</v>
      </c>
      <c r="D710" s="58" t="s">
        <v>2923</v>
      </c>
      <c r="E710" s="58" t="s">
        <v>2923</v>
      </c>
      <c r="F710" s="58" t="s">
        <v>2923</v>
      </c>
      <c r="G710" s="58" t="s">
        <v>4236</v>
      </c>
      <c r="K710"/>
    </row>
    <row r="711" spans="1:11" ht="30" x14ac:dyDescent="0.25">
      <c r="A711" s="58" t="s">
        <v>2923</v>
      </c>
      <c r="B711" s="58" t="s">
        <v>2923</v>
      </c>
      <c r="C711" s="58" t="s">
        <v>2923</v>
      </c>
      <c r="D711" s="58" t="s">
        <v>2923</v>
      </c>
      <c r="E711" s="58" t="s">
        <v>2923</v>
      </c>
      <c r="F711" s="58" t="s">
        <v>2923</v>
      </c>
      <c r="G711" s="58" t="s">
        <v>4237</v>
      </c>
      <c r="K711"/>
    </row>
    <row r="712" spans="1:11" ht="30" x14ac:dyDescent="0.25">
      <c r="A712" s="58" t="s">
        <v>2923</v>
      </c>
      <c r="B712" s="58" t="s">
        <v>2923</v>
      </c>
      <c r="C712" s="58" t="s">
        <v>2923</v>
      </c>
      <c r="D712" s="58" t="s">
        <v>2923</v>
      </c>
      <c r="E712" s="58" t="s">
        <v>2923</v>
      </c>
      <c r="F712" s="58" t="s">
        <v>2923</v>
      </c>
      <c r="G712" s="58" t="s">
        <v>4238</v>
      </c>
      <c r="K712"/>
    </row>
    <row r="713" spans="1:11" ht="30" x14ac:dyDescent="0.25">
      <c r="A713" s="58" t="s">
        <v>2923</v>
      </c>
      <c r="B713" s="58" t="s">
        <v>2923</v>
      </c>
      <c r="C713" s="58" t="s">
        <v>2923</v>
      </c>
      <c r="D713" s="58" t="s">
        <v>2923</v>
      </c>
      <c r="E713" s="58" t="s">
        <v>2923</v>
      </c>
      <c r="F713" s="58" t="s">
        <v>2923</v>
      </c>
      <c r="G713" s="58" t="s">
        <v>4239</v>
      </c>
      <c r="K713"/>
    </row>
    <row r="714" spans="1:11" ht="30" x14ac:dyDescent="0.25">
      <c r="A714" s="58" t="s">
        <v>2923</v>
      </c>
      <c r="B714" s="58" t="s">
        <v>2923</v>
      </c>
      <c r="C714" s="58" t="s">
        <v>2923</v>
      </c>
      <c r="D714" s="58" t="s">
        <v>2923</v>
      </c>
      <c r="E714" s="58" t="s">
        <v>2923</v>
      </c>
      <c r="F714" s="58" t="s">
        <v>2923</v>
      </c>
      <c r="G714" s="58" t="s">
        <v>4240</v>
      </c>
      <c r="K714"/>
    </row>
    <row r="715" spans="1:11" ht="30" x14ac:dyDescent="0.25">
      <c r="A715" s="58" t="s">
        <v>2923</v>
      </c>
      <c r="B715" s="58" t="s">
        <v>2923</v>
      </c>
      <c r="C715" s="58" t="s">
        <v>2923</v>
      </c>
      <c r="D715" s="58" t="s">
        <v>2923</v>
      </c>
      <c r="E715" s="58" t="s">
        <v>2923</v>
      </c>
      <c r="F715" s="58" t="s">
        <v>2923</v>
      </c>
      <c r="G715" s="58" t="s">
        <v>4241</v>
      </c>
      <c r="K715"/>
    </row>
    <row r="716" spans="1:11" ht="30" x14ac:dyDescent="0.25">
      <c r="A716" s="58" t="s">
        <v>2923</v>
      </c>
      <c r="B716" s="58" t="s">
        <v>2923</v>
      </c>
      <c r="C716" s="58" t="s">
        <v>2923</v>
      </c>
      <c r="D716" s="58" t="s">
        <v>2923</v>
      </c>
      <c r="E716" s="58" t="s">
        <v>2923</v>
      </c>
      <c r="F716" s="58" t="s">
        <v>2923</v>
      </c>
      <c r="G716" s="58" t="s">
        <v>4242</v>
      </c>
      <c r="K716"/>
    </row>
    <row r="717" spans="1:11" ht="30" x14ac:dyDescent="0.25">
      <c r="A717" s="58" t="s">
        <v>2923</v>
      </c>
      <c r="B717" s="58" t="s">
        <v>2923</v>
      </c>
      <c r="C717" s="58" t="s">
        <v>2923</v>
      </c>
      <c r="D717" s="58" t="s">
        <v>2923</v>
      </c>
      <c r="E717" s="58" t="s">
        <v>2923</v>
      </c>
      <c r="F717" s="58" t="s">
        <v>2923</v>
      </c>
      <c r="G717" s="58" t="s">
        <v>4243</v>
      </c>
      <c r="K717"/>
    </row>
    <row r="718" spans="1:11" ht="30" x14ac:dyDescent="0.25">
      <c r="A718" s="58" t="s">
        <v>2923</v>
      </c>
      <c r="B718" s="58" t="s">
        <v>2923</v>
      </c>
      <c r="C718" s="58" t="s">
        <v>2923</v>
      </c>
      <c r="D718" s="58" t="s">
        <v>2923</v>
      </c>
      <c r="E718" s="58" t="s">
        <v>2923</v>
      </c>
      <c r="F718" s="58" t="s">
        <v>2923</v>
      </c>
      <c r="G718" s="58" t="s">
        <v>4244</v>
      </c>
      <c r="K718"/>
    </row>
    <row r="719" spans="1:11" ht="30" x14ac:dyDescent="0.25">
      <c r="A719" s="58" t="s">
        <v>2923</v>
      </c>
      <c r="B719" s="58" t="s">
        <v>2923</v>
      </c>
      <c r="C719" s="58" t="s">
        <v>2923</v>
      </c>
      <c r="D719" s="58" t="s">
        <v>2923</v>
      </c>
      <c r="E719" s="58" t="s">
        <v>2923</v>
      </c>
      <c r="F719" s="58" t="s">
        <v>2923</v>
      </c>
      <c r="G719" s="58" t="s">
        <v>4245</v>
      </c>
      <c r="K719"/>
    </row>
    <row r="720" spans="1:11" ht="30" x14ac:dyDescent="0.25">
      <c r="A720" s="58" t="s">
        <v>2923</v>
      </c>
      <c r="B720" s="58" t="s">
        <v>2923</v>
      </c>
      <c r="C720" s="58" t="s">
        <v>2923</v>
      </c>
      <c r="D720" s="58" t="s">
        <v>2923</v>
      </c>
      <c r="E720" s="58" t="s">
        <v>2923</v>
      </c>
      <c r="F720" s="58" t="s">
        <v>2923</v>
      </c>
      <c r="G720" s="58" t="s">
        <v>4246</v>
      </c>
      <c r="K720"/>
    </row>
    <row r="721" spans="1:11" ht="30" x14ac:dyDescent="0.25">
      <c r="A721" s="58" t="s">
        <v>2923</v>
      </c>
      <c r="B721" s="58" t="s">
        <v>2923</v>
      </c>
      <c r="C721" s="58" t="s">
        <v>2923</v>
      </c>
      <c r="D721" s="58" t="s">
        <v>2923</v>
      </c>
      <c r="E721" s="58" t="s">
        <v>2923</v>
      </c>
      <c r="F721" s="58" t="s">
        <v>2923</v>
      </c>
      <c r="G721" s="58" t="s">
        <v>4247</v>
      </c>
      <c r="K721"/>
    </row>
    <row r="722" spans="1:11" ht="30" x14ac:dyDescent="0.25">
      <c r="A722" s="58" t="s">
        <v>2923</v>
      </c>
      <c r="B722" s="58" t="s">
        <v>2923</v>
      </c>
      <c r="C722" s="58" t="s">
        <v>2923</v>
      </c>
      <c r="D722" s="58" t="s">
        <v>2923</v>
      </c>
      <c r="E722" s="58" t="s">
        <v>2923</v>
      </c>
      <c r="F722" s="58" t="s">
        <v>2923</v>
      </c>
      <c r="G722" s="58" t="s">
        <v>4248</v>
      </c>
      <c r="K722"/>
    </row>
    <row r="723" spans="1:11" ht="30" x14ac:dyDescent="0.25">
      <c r="A723" s="58" t="s">
        <v>2923</v>
      </c>
      <c r="B723" s="58" t="s">
        <v>2923</v>
      </c>
      <c r="C723" s="58" t="s">
        <v>2923</v>
      </c>
      <c r="D723" s="58" t="s">
        <v>2923</v>
      </c>
      <c r="E723" s="58" t="s">
        <v>2923</v>
      </c>
      <c r="F723" s="58" t="s">
        <v>2923</v>
      </c>
      <c r="G723" s="58" t="s">
        <v>4249</v>
      </c>
      <c r="K723"/>
    </row>
    <row r="724" spans="1:11" ht="30" x14ac:dyDescent="0.25">
      <c r="A724" s="58" t="s">
        <v>2923</v>
      </c>
      <c r="B724" s="58" t="s">
        <v>2923</v>
      </c>
      <c r="C724" s="58" t="s">
        <v>2923</v>
      </c>
      <c r="D724" s="58" t="s">
        <v>2923</v>
      </c>
      <c r="E724" s="58" t="s">
        <v>2923</v>
      </c>
      <c r="F724" s="58" t="s">
        <v>2923</v>
      </c>
      <c r="G724" s="58" t="s">
        <v>4250</v>
      </c>
      <c r="K724"/>
    </row>
    <row r="725" spans="1:11" ht="30" x14ac:dyDescent="0.25">
      <c r="A725" s="58" t="s">
        <v>2923</v>
      </c>
      <c r="B725" s="58" t="s">
        <v>2923</v>
      </c>
      <c r="C725" s="58" t="s">
        <v>2923</v>
      </c>
      <c r="D725" s="58" t="s">
        <v>2923</v>
      </c>
      <c r="E725" s="58" t="s">
        <v>2923</v>
      </c>
      <c r="F725" s="58" t="s">
        <v>2923</v>
      </c>
      <c r="G725" s="58" t="s">
        <v>4251</v>
      </c>
      <c r="K725"/>
    </row>
    <row r="726" spans="1:11" ht="30" x14ac:dyDescent="0.25">
      <c r="A726" s="58" t="s">
        <v>2923</v>
      </c>
      <c r="B726" s="58" t="s">
        <v>2923</v>
      </c>
      <c r="C726" s="58" t="s">
        <v>2923</v>
      </c>
      <c r="D726" s="58" t="s">
        <v>2923</v>
      </c>
      <c r="E726" s="58" t="s">
        <v>2923</v>
      </c>
      <c r="F726" s="58" t="s">
        <v>2923</v>
      </c>
      <c r="G726" s="58" t="s">
        <v>4252</v>
      </c>
      <c r="K726"/>
    </row>
    <row r="727" spans="1:11" ht="30" x14ac:dyDescent="0.25">
      <c r="A727" s="58" t="s">
        <v>2923</v>
      </c>
      <c r="B727" s="58" t="s">
        <v>2923</v>
      </c>
      <c r="C727" s="58" t="s">
        <v>2923</v>
      </c>
      <c r="D727" s="58" t="s">
        <v>2923</v>
      </c>
      <c r="E727" s="58" t="s">
        <v>2923</v>
      </c>
      <c r="F727" s="58" t="s">
        <v>2923</v>
      </c>
      <c r="G727" s="58" t="s">
        <v>4253</v>
      </c>
      <c r="K727"/>
    </row>
    <row r="728" spans="1:11" ht="30" x14ac:dyDescent="0.25">
      <c r="A728" s="58" t="s">
        <v>2923</v>
      </c>
      <c r="B728" s="58" t="s">
        <v>2923</v>
      </c>
      <c r="C728" s="58" t="s">
        <v>2923</v>
      </c>
      <c r="D728" s="58" t="s">
        <v>2923</v>
      </c>
      <c r="E728" s="58" t="s">
        <v>2923</v>
      </c>
      <c r="F728" s="58" t="s">
        <v>2923</v>
      </c>
      <c r="G728" s="58" t="s">
        <v>4254</v>
      </c>
      <c r="K728"/>
    </row>
    <row r="729" spans="1:11" ht="30" x14ac:dyDescent="0.25">
      <c r="A729" s="58" t="s">
        <v>2923</v>
      </c>
      <c r="B729" s="58" t="s">
        <v>2923</v>
      </c>
      <c r="C729" s="58" t="s">
        <v>2923</v>
      </c>
      <c r="D729" s="58" t="s">
        <v>2923</v>
      </c>
      <c r="E729" s="58" t="s">
        <v>2923</v>
      </c>
      <c r="F729" s="58" t="s">
        <v>2923</v>
      </c>
      <c r="G729" s="58" t="s">
        <v>4255</v>
      </c>
      <c r="K729"/>
    </row>
    <row r="730" spans="1:11" ht="30" x14ac:dyDescent="0.25">
      <c r="A730" s="58" t="s">
        <v>2923</v>
      </c>
      <c r="B730" s="58" t="s">
        <v>2923</v>
      </c>
      <c r="C730" s="58" t="s">
        <v>2923</v>
      </c>
      <c r="D730" s="58" t="s">
        <v>2923</v>
      </c>
      <c r="E730" s="58" t="s">
        <v>2923</v>
      </c>
      <c r="F730" s="58" t="s">
        <v>2923</v>
      </c>
      <c r="G730" s="58" t="s">
        <v>4256</v>
      </c>
      <c r="K730"/>
    </row>
    <row r="731" spans="1:11" ht="30" x14ac:dyDescent="0.25">
      <c r="A731" s="58" t="s">
        <v>2923</v>
      </c>
      <c r="B731" s="58" t="s">
        <v>2923</v>
      </c>
      <c r="C731" s="58" t="s">
        <v>2923</v>
      </c>
      <c r="D731" s="58" t="s">
        <v>2923</v>
      </c>
      <c r="E731" s="58" t="s">
        <v>2923</v>
      </c>
      <c r="F731" s="58" t="s">
        <v>2923</v>
      </c>
      <c r="G731" s="58" t="s">
        <v>4257</v>
      </c>
      <c r="K731"/>
    </row>
    <row r="732" spans="1:11" ht="30" x14ac:dyDescent="0.25">
      <c r="A732" s="58" t="s">
        <v>2923</v>
      </c>
      <c r="B732" s="58" t="s">
        <v>2923</v>
      </c>
      <c r="C732" s="58" t="s">
        <v>2923</v>
      </c>
      <c r="D732" s="58" t="s">
        <v>2923</v>
      </c>
      <c r="E732" s="58" t="s">
        <v>2923</v>
      </c>
      <c r="F732" s="58" t="s">
        <v>2923</v>
      </c>
      <c r="G732" s="58" t="s">
        <v>4258</v>
      </c>
      <c r="K732"/>
    </row>
    <row r="733" spans="1:11" ht="30" x14ac:dyDescent="0.25">
      <c r="A733" s="58" t="s">
        <v>2923</v>
      </c>
      <c r="B733" s="58" t="s">
        <v>2923</v>
      </c>
      <c r="C733" s="58" t="s">
        <v>2923</v>
      </c>
      <c r="D733" s="58" t="s">
        <v>2923</v>
      </c>
      <c r="E733" s="58" t="s">
        <v>2923</v>
      </c>
      <c r="F733" s="58" t="s">
        <v>2923</v>
      </c>
      <c r="G733" s="58" t="s">
        <v>4259</v>
      </c>
      <c r="K733"/>
    </row>
    <row r="734" spans="1:11" ht="30" x14ac:dyDescent="0.25">
      <c r="A734" s="58" t="s">
        <v>2923</v>
      </c>
      <c r="B734" s="58" t="s">
        <v>2923</v>
      </c>
      <c r="C734" s="58" t="s">
        <v>2923</v>
      </c>
      <c r="D734" s="58" t="s">
        <v>2923</v>
      </c>
      <c r="E734" s="58" t="s">
        <v>2923</v>
      </c>
      <c r="F734" s="58" t="s">
        <v>2923</v>
      </c>
      <c r="G734" s="58" t="s">
        <v>4260</v>
      </c>
      <c r="K734"/>
    </row>
    <row r="735" spans="1:11" ht="30" x14ac:dyDescent="0.25">
      <c r="A735" s="58" t="s">
        <v>2923</v>
      </c>
      <c r="B735" s="58" t="s">
        <v>2923</v>
      </c>
      <c r="C735" s="58" t="s">
        <v>2923</v>
      </c>
      <c r="D735" s="58" t="s">
        <v>2923</v>
      </c>
      <c r="E735" s="58" t="s">
        <v>2923</v>
      </c>
      <c r="F735" s="58" t="s">
        <v>2923</v>
      </c>
      <c r="G735" s="58" t="s">
        <v>4261</v>
      </c>
      <c r="K735"/>
    </row>
    <row r="736" spans="1:11" ht="30" x14ac:dyDescent="0.25">
      <c r="A736" s="58" t="s">
        <v>2923</v>
      </c>
      <c r="B736" s="58" t="s">
        <v>2923</v>
      </c>
      <c r="C736" s="58" t="s">
        <v>2923</v>
      </c>
      <c r="D736" s="58" t="s">
        <v>2923</v>
      </c>
      <c r="E736" s="58" t="s">
        <v>2923</v>
      </c>
      <c r="F736" s="58" t="s">
        <v>2923</v>
      </c>
      <c r="G736" s="58" t="s">
        <v>4262</v>
      </c>
      <c r="K736"/>
    </row>
    <row r="737" spans="1:11" ht="30" x14ac:dyDescent="0.25">
      <c r="A737" s="58" t="s">
        <v>2923</v>
      </c>
      <c r="B737" s="58" t="s">
        <v>2923</v>
      </c>
      <c r="C737" s="58" t="s">
        <v>2923</v>
      </c>
      <c r="D737" s="58" t="s">
        <v>2923</v>
      </c>
      <c r="E737" s="58" t="s">
        <v>2923</v>
      </c>
      <c r="F737" s="58" t="s">
        <v>2923</v>
      </c>
      <c r="G737" s="58" t="s">
        <v>4263</v>
      </c>
      <c r="K737"/>
    </row>
    <row r="738" spans="1:11" ht="30" x14ac:dyDescent="0.25">
      <c r="A738" s="58" t="s">
        <v>2923</v>
      </c>
      <c r="B738" s="58" t="s">
        <v>2923</v>
      </c>
      <c r="C738" s="58" t="s">
        <v>2923</v>
      </c>
      <c r="D738" s="58" t="s">
        <v>2923</v>
      </c>
      <c r="E738" s="58" t="s">
        <v>2923</v>
      </c>
      <c r="F738" s="58" t="s">
        <v>2923</v>
      </c>
      <c r="G738" s="58" t="s">
        <v>4264</v>
      </c>
      <c r="K738"/>
    </row>
    <row r="739" spans="1:11" ht="30" x14ac:dyDescent="0.25">
      <c r="A739" s="58" t="s">
        <v>2923</v>
      </c>
      <c r="B739" s="58" t="s">
        <v>2923</v>
      </c>
      <c r="C739" s="58" t="s">
        <v>2923</v>
      </c>
      <c r="D739" s="58" t="s">
        <v>2923</v>
      </c>
      <c r="E739" s="58" t="s">
        <v>2923</v>
      </c>
      <c r="F739" s="58" t="s">
        <v>2923</v>
      </c>
      <c r="G739" s="58" t="s">
        <v>4265</v>
      </c>
      <c r="K739"/>
    </row>
    <row r="740" spans="1:11" ht="30" x14ac:dyDescent="0.25">
      <c r="A740" s="58" t="s">
        <v>2923</v>
      </c>
      <c r="B740" s="58" t="s">
        <v>2923</v>
      </c>
      <c r="C740" s="58" t="s">
        <v>2923</v>
      </c>
      <c r="D740" s="58" t="s">
        <v>2923</v>
      </c>
      <c r="E740" s="58" t="s">
        <v>2923</v>
      </c>
      <c r="F740" s="58" t="s">
        <v>2923</v>
      </c>
      <c r="G740" s="58" t="s">
        <v>4266</v>
      </c>
      <c r="K740"/>
    </row>
    <row r="741" spans="1:11" ht="30" x14ac:dyDescent="0.25">
      <c r="A741" s="58" t="s">
        <v>2923</v>
      </c>
      <c r="B741" s="58" t="s">
        <v>2923</v>
      </c>
      <c r="C741" s="58" t="s">
        <v>2923</v>
      </c>
      <c r="D741" s="58" t="s">
        <v>2923</v>
      </c>
      <c r="E741" s="58" t="s">
        <v>2923</v>
      </c>
      <c r="F741" s="58" t="s">
        <v>2923</v>
      </c>
      <c r="G741" s="58" t="s">
        <v>4267</v>
      </c>
      <c r="K741"/>
    </row>
    <row r="742" spans="1:11" ht="30" x14ac:dyDescent="0.25">
      <c r="A742" s="58" t="s">
        <v>2923</v>
      </c>
      <c r="B742" s="58" t="s">
        <v>2923</v>
      </c>
      <c r="C742" s="58" t="s">
        <v>2923</v>
      </c>
      <c r="D742" s="58" t="s">
        <v>2923</v>
      </c>
      <c r="E742" s="58" t="s">
        <v>2923</v>
      </c>
      <c r="F742" s="58" t="s">
        <v>2923</v>
      </c>
      <c r="G742" s="58" t="s">
        <v>4268</v>
      </c>
      <c r="K742"/>
    </row>
    <row r="743" spans="1:11" x14ac:dyDescent="0.25">
      <c r="A743" s="58" t="s">
        <v>2923</v>
      </c>
      <c r="B743" s="58" t="s">
        <v>2923</v>
      </c>
      <c r="C743" s="58" t="s">
        <v>2923</v>
      </c>
      <c r="D743" s="58" t="s">
        <v>2923</v>
      </c>
      <c r="E743" s="58" t="s">
        <v>2923</v>
      </c>
      <c r="F743" s="58" t="s">
        <v>2923</v>
      </c>
      <c r="G743" s="58" t="s">
        <v>4269</v>
      </c>
      <c r="K743"/>
    </row>
    <row r="744" spans="1:11" x14ac:dyDescent="0.25">
      <c r="A744" s="58" t="s">
        <v>2923</v>
      </c>
      <c r="B744" s="58" t="s">
        <v>2923</v>
      </c>
      <c r="C744" s="58" t="s">
        <v>2923</v>
      </c>
      <c r="D744" s="58" t="s">
        <v>2923</v>
      </c>
      <c r="E744" s="58" t="s">
        <v>2923</v>
      </c>
      <c r="F744" s="58" t="s">
        <v>2923</v>
      </c>
      <c r="G744" s="58" t="s">
        <v>4270</v>
      </c>
      <c r="K744"/>
    </row>
    <row r="745" spans="1:11" x14ac:dyDescent="0.25">
      <c r="A745" s="58" t="s">
        <v>2923</v>
      </c>
      <c r="B745" s="58" t="s">
        <v>2923</v>
      </c>
      <c r="C745" s="58" t="s">
        <v>2923</v>
      </c>
      <c r="D745" s="58" t="s">
        <v>2923</v>
      </c>
      <c r="E745" s="58" t="s">
        <v>2923</v>
      </c>
      <c r="F745" s="58" t="s">
        <v>2923</v>
      </c>
      <c r="G745" s="58" t="s">
        <v>4271</v>
      </c>
      <c r="K745"/>
    </row>
    <row r="746" spans="1:11" x14ac:dyDescent="0.25">
      <c r="A746" s="58" t="s">
        <v>2923</v>
      </c>
      <c r="B746" s="58" t="s">
        <v>2923</v>
      </c>
      <c r="C746" s="58" t="s">
        <v>2923</v>
      </c>
      <c r="D746" s="58" t="s">
        <v>2923</v>
      </c>
      <c r="E746" s="58" t="s">
        <v>2923</v>
      </c>
      <c r="F746" s="58" t="s">
        <v>2923</v>
      </c>
      <c r="G746" s="58" t="s">
        <v>4272</v>
      </c>
      <c r="K746"/>
    </row>
    <row r="747" spans="1:11" x14ac:dyDescent="0.25">
      <c r="A747" s="58" t="s">
        <v>2923</v>
      </c>
      <c r="B747" s="58" t="s">
        <v>2923</v>
      </c>
      <c r="C747" s="58" t="s">
        <v>2923</v>
      </c>
      <c r="D747" s="58" t="s">
        <v>2923</v>
      </c>
      <c r="E747" s="58" t="s">
        <v>2923</v>
      </c>
      <c r="F747" s="58" t="s">
        <v>2923</v>
      </c>
      <c r="G747" s="58" t="s">
        <v>4273</v>
      </c>
      <c r="K747"/>
    </row>
    <row r="748" spans="1:11" x14ac:dyDescent="0.25">
      <c r="A748" s="58" t="s">
        <v>2923</v>
      </c>
      <c r="B748" s="58" t="s">
        <v>2923</v>
      </c>
      <c r="C748" s="58" t="s">
        <v>2923</v>
      </c>
      <c r="D748" s="58" t="s">
        <v>2923</v>
      </c>
      <c r="E748" s="58" t="s">
        <v>2923</v>
      </c>
      <c r="F748" s="58" t="s">
        <v>2923</v>
      </c>
      <c r="G748" s="58" t="s">
        <v>4274</v>
      </c>
      <c r="K748"/>
    </row>
    <row r="749" spans="1:11" x14ac:dyDescent="0.25">
      <c r="A749" s="58" t="s">
        <v>2923</v>
      </c>
      <c r="B749" s="58" t="s">
        <v>2923</v>
      </c>
      <c r="C749" s="58" t="s">
        <v>2923</v>
      </c>
      <c r="D749" s="58" t="s">
        <v>2923</v>
      </c>
      <c r="E749" s="58" t="s">
        <v>2923</v>
      </c>
      <c r="F749" s="58" t="s">
        <v>2923</v>
      </c>
      <c r="G749" s="58" t="s">
        <v>4275</v>
      </c>
      <c r="K749"/>
    </row>
    <row r="750" spans="1:11" x14ac:dyDescent="0.25">
      <c r="A750" s="58" t="s">
        <v>2923</v>
      </c>
      <c r="B750" s="58" t="s">
        <v>2923</v>
      </c>
      <c r="C750" s="58" t="s">
        <v>2923</v>
      </c>
      <c r="D750" s="58" t="s">
        <v>2923</v>
      </c>
      <c r="E750" s="58" t="s">
        <v>2923</v>
      </c>
      <c r="F750" s="58" t="s">
        <v>2923</v>
      </c>
      <c r="G750" s="58" t="s">
        <v>4276</v>
      </c>
      <c r="K750"/>
    </row>
    <row r="751" spans="1:11" x14ac:dyDescent="0.25">
      <c r="A751" s="58" t="s">
        <v>2923</v>
      </c>
      <c r="B751" s="58" t="s">
        <v>2923</v>
      </c>
      <c r="C751" s="58" t="s">
        <v>2923</v>
      </c>
      <c r="D751" s="58" t="s">
        <v>2923</v>
      </c>
      <c r="E751" s="58" t="s">
        <v>2923</v>
      </c>
      <c r="F751" s="58" t="s">
        <v>2923</v>
      </c>
      <c r="G751" s="58" t="s">
        <v>4277</v>
      </c>
      <c r="K751"/>
    </row>
    <row r="752" spans="1:11" x14ac:dyDescent="0.25">
      <c r="A752" s="58" t="s">
        <v>2923</v>
      </c>
      <c r="B752" s="58" t="s">
        <v>2923</v>
      </c>
      <c r="C752" s="58" t="s">
        <v>2923</v>
      </c>
      <c r="D752" s="58" t="s">
        <v>2923</v>
      </c>
      <c r="E752" s="58" t="s">
        <v>2923</v>
      </c>
      <c r="F752" s="58" t="s">
        <v>2923</v>
      </c>
      <c r="G752" s="58" t="s">
        <v>4278</v>
      </c>
      <c r="K752"/>
    </row>
    <row r="753" spans="1:11" x14ac:dyDescent="0.25">
      <c r="A753" s="58" t="s">
        <v>2923</v>
      </c>
      <c r="B753" s="58" t="s">
        <v>2923</v>
      </c>
      <c r="C753" s="58" t="s">
        <v>2923</v>
      </c>
      <c r="D753" s="58" t="s">
        <v>2923</v>
      </c>
      <c r="E753" s="58" t="s">
        <v>2923</v>
      </c>
      <c r="F753" s="58" t="s">
        <v>2923</v>
      </c>
      <c r="G753" s="58" t="s">
        <v>4279</v>
      </c>
      <c r="K753"/>
    </row>
    <row r="754" spans="1:11" x14ac:dyDescent="0.25">
      <c r="A754" s="58" t="s">
        <v>2923</v>
      </c>
      <c r="B754" s="58" t="s">
        <v>2923</v>
      </c>
      <c r="C754" s="58" t="s">
        <v>2923</v>
      </c>
      <c r="D754" s="58" t="s">
        <v>2923</v>
      </c>
      <c r="E754" s="58" t="s">
        <v>2923</v>
      </c>
      <c r="F754" s="58" t="s">
        <v>2923</v>
      </c>
      <c r="G754" s="58" t="s">
        <v>4280</v>
      </c>
      <c r="K754"/>
    </row>
    <row r="755" spans="1:11" x14ac:dyDescent="0.25">
      <c r="A755" s="58" t="s">
        <v>2923</v>
      </c>
      <c r="B755" s="58" t="s">
        <v>2923</v>
      </c>
      <c r="C755" s="58" t="s">
        <v>2923</v>
      </c>
      <c r="D755" s="58" t="s">
        <v>2923</v>
      </c>
      <c r="E755" s="58" t="s">
        <v>2923</v>
      </c>
      <c r="F755" s="58" t="s">
        <v>2923</v>
      </c>
      <c r="G755" s="58" t="s">
        <v>4281</v>
      </c>
      <c r="K755"/>
    </row>
    <row r="756" spans="1:11" x14ac:dyDescent="0.25">
      <c r="A756" s="58" t="s">
        <v>2923</v>
      </c>
      <c r="B756" s="58" t="s">
        <v>2923</v>
      </c>
      <c r="C756" s="58" t="s">
        <v>2923</v>
      </c>
      <c r="D756" s="58" t="s">
        <v>2923</v>
      </c>
      <c r="E756" s="58" t="s">
        <v>2923</v>
      </c>
      <c r="F756" s="58" t="s">
        <v>2923</v>
      </c>
      <c r="G756" s="58" t="s">
        <v>4282</v>
      </c>
      <c r="K756"/>
    </row>
    <row r="757" spans="1:11" ht="30" x14ac:dyDescent="0.25">
      <c r="A757" s="58" t="s">
        <v>2923</v>
      </c>
      <c r="B757" s="58" t="s">
        <v>2923</v>
      </c>
      <c r="C757" s="58" t="s">
        <v>2923</v>
      </c>
      <c r="D757" s="58" t="s">
        <v>2923</v>
      </c>
      <c r="E757" s="58" t="s">
        <v>2923</v>
      </c>
      <c r="F757" s="58" t="s">
        <v>2923</v>
      </c>
      <c r="G757" s="58" t="s">
        <v>4283</v>
      </c>
      <c r="K757"/>
    </row>
    <row r="758" spans="1:11" x14ac:dyDescent="0.25">
      <c r="A758" s="58" t="s">
        <v>2923</v>
      </c>
      <c r="B758" s="58" t="s">
        <v>2923</v>
      </c>
      <c r="C758" s="58" t="s">
        <v>2923</v>
      </c>
      <c r="D758" s="58" t="s">
        <v>2923</v>
      </c>
      <c r="E758" s="58" t="s">
        <v>2923</v>
      </c>
      <c r="F758" s="58" t="s">
        <v>2923</v>
      </c>
      <c r="G758" s="58" t="s">
        <v>4284</v>
      </c>
      <c r="K758"/>
    </row>
    <row r="759" spans="1:11" x14ac:dyDescent="0.25">
      <c r="A759" s="58" t="s">
        <v>2923</v>
      </c>
      <c r="B759" s="58" t="s">
        <v>2923</v>
      </c>
      <c r="C759" s="58" t="s">
        <v>2923</v>
      </c>
      <c r="D759" s="58" t="s">
        <v>2923</v>
      </c>
      <c r="E759" s="58" t="s">
        <v>2923</v>
      </c>
      <c r="F759" s="58" t="s">
        <v>2923</v>
      </c>
      <c r="G759" s="58" t="s">
        <v>4285</v>
      </c>
      <c r="K759"/>
    </row>
    <row r="760" spans="1:11" x14ac:dyDescent="0.25">
      <c r="A760" s="58" t="s">
        <v>2923</v>
      </c>
      <c r="B760" s="58" t="s">
        <v>2923</v>
      </c>
      <c r="C760" s="58" t="s">
        <v>2923</v>
      </c>
      <c r="D760" s="58" t="s">
        <v>2923</v>
      </c>
      <c r="E760" s="58" t="s">
        <v>2923</v>
      </c>
      <c r="F760" s="58" t="s">
        <v>2923</v>
      </c>
      <c r="G760" s="58" t="s">
        <v>4286</v>
      </c>
      <c r="K760"/>
    </row>
    <row r="761" spans="1:11" x14ac:dyDescent="0.25">
      <c r="A761" s="58" t="s">
        <v>2923</v>
      </c>
      <c r="B761" s="58" t="s">
        <v>2923</v>
      </c>
      <c r="C761" s="58" t="s">
        <v>2923</v>
      </c>
      <c r="D761" s="58" t="s">
        <v>2923</v>
      </c>
      <c r="E761" s="58" t="s">
        <v>2923</v>
      </c>
      <c r="F761" s="58" t="s">
        <v>2923</v>
      </c>
      <c r="G761" s="58" t="s">
        <v>4287</v>
      </c>
      <c r="K761"/>
    </row>
    <row r="762" spans="1:11" x14ac:dyDescent="0.25">
      <c r="A762" s="58" t="s">
        <v>2923</v>
      </c>
      <c r="B762" s="58" t="s">
        <v>2923</v>
      </c>
      <c r="C762" s="58" t="s">
        <v>2923</v>
      </c>
      <c r="D762" s="58" t="s">
        <v>2923</v>
      </c>
      <c r="E762" s="58" t="s">
        <v>2923</v>
      </c>
      <c r="F762" s="58" t="s">
        <v>2923</v>
      </c>
      <c r="G762" s="58" t="s">
        <v>4288</v>
      </c>
      <c r="K762"/>
    </row>
    <row r="763" spans="1:11" x14ac:dyDescent="0.25">
      <c r="A763" s="58" t="s">
        <v>2923</v>
      </c>
      <c r="B763" s="58" t="s">
        <v>2923</v>
      </c>
      <c r="C763" s="58" t="s">
        <v>2923</v>
      </c>
      <c r="D763" s="58" t="s">
        <v>2923</v>
      </c>
      <c r="E763" s="58" t="s">
        <v>2923</v>
      </c>
      <c r="F763" s="58" t="s">
        <v>2923</v>
      </c>
      <c r="G763" s="58" t="s">
        <v>4289</v>
      </c>
      <c r="K763"/>
    </row>
    <row r="764" spans="1:11" x14ac:dyDescent="0.25">
      <c r="A764" s="58" t="s">
        <v>2923</v>
      </c>
      <c r="B764" s="58" t="s">
        <v>2923</v>
      </c>
      <c r="C764" s="58" t="s">
        <v>2923</v>
      </c>
      <c r="D764" s="58" t="s">
        <v>2923</v>
      </c>
      <c r="E764" s="58" t="s">
        <v>2923</v>
      </c>
      <c r="F764" s="58" t="s">
        <v>2923</v>
      </c>
      <c r="G764" s="58" t="s">
        <v>4290</v>
      </c>
      <c r="K764"/>
    </row>
    <row r="765" spans="1:11" x14ac:dyDescent="0.25">
      <c r="A765" s="58" t="s">
        <v>2923</v>
      </c>
      <c r="B765" s="58" t="s">
        <v>2923</v>
      </c>
      <c r="C765" s="58" t="s">
        <v>2923</v>
      </c>
      <c r="D765" s="58" t="s">
        <v>2923</v>
      </c>
      <c r="E765" s="58" t="s">
        <v>2923</v>
      </c>
      <c r="F765" s="58" t="s">
        <v>2923</v>
      </c>
      <c r="G765" s="58" t="s">
        <v>4291</v>
      </c>
      <c r="K765"/>
    </row>
    <row r="766" spans="1:11" x14ac:dyDescent="0.25">
      <c r="A766" s="58" t="s">
        <v>2923</v>
      </c>
      <c r="B766" s="58" t="s">
        <v>2923</v>
      </c>
      <c r="C766" s="58" t="s">
        <v>2923</v>
      </c>
      <c r="D766" s="58" t="s">
        <v>2923</v>
      </c>
      <c r="E766" s="58" t="s">
        <v>2923</v>
      </c>
      <c r="F766" s="58" t="s">
        <v>2923</v>
      </c>
      <c r="G766" s="58" t="s">
        <v>4292</v>
      </c>
      <c r="K766"/>
    </row>
    <row r="767" spans="1:11" x14ac:dyDescent="0.25">
      <c r="A767" s="58" t="s">
        <v>2923</v>
      </c>
      <c r="B767" s="58" t="s">
        <v>2923</v>
      </c>
      <c r="C767" s="58" t="s">
        <v>2923</v>
      </c>
      <c r="D767" s="58" t="s">
        <v>2923</v>
      </c>
      <c r="E767" s="58" t="s">
        <v>2923</v>
      </c>
      <c r="F767" s="58" t="s">
        <v>2923</v>
      </c>
      <c r="G767" s="58" t="s">
        <v>4293</v>
      </c>
      <c r="K767"/>
    </row>
    <row r="768" spans="1:11" x14ac:dyDescent="0.25">
      <c r="A768" s="58" t="s">
        <v>2923</v>
      </c>
      <c r="B768" s="58" t="s">
        <v>2923</v>
      </c>
      <c r="C768" s="58" t="s">
        <v>2923</v>
      </c>
      <c r="D768" s="58" t="s">
        <v>2923</v>
      </c>
      <c r="E768" s="58" t="s">
        <v>2923</v>
      </c>
      <c r="F768" s="58" t="s">
        <v>2923</v>
      </c>
      <c r="G768" s="58" t="s">
        <v>4294</v>
      </c>
      <c r="K768"/>
    </row>
    <row r="769" spans="1:11" x14ac:dyDescent="0.25">
      <c r="A769" s="58" t="s">
        <v>2923</v>
      </c>
      <c r="B769" s="58" t="s">
        <v>2923</v>
      </c>
      <c r="C769" s="58" t="s">
        <v>2923</v>
      </c>
      <c r="D769" s="58" t="s">
        <v>2923</v>
      </c>
      <c r="E769" s="58" t="s">
        <v>2923</v>
      </c>
      <c r="F769" s="58" t="s">
        <v>2923</v>
      </c>
      <c r="G769" s="58" t="s">
        <v>4295</v>
      </c>
      <c r="K769"/>
    </row>
    <row r="770" spans="1:11" x14ac:dyDescent="0.25">
      <c r="A770" s="58" t="s">
        <v>2923</v>
      </c>
      <c r="B770" s="58" t="s">
        <v>2923</v>
      </c>
      <c r="C770" s="58" t="s">
        <v>2923</v>
      </c>
      <c r="D770" s="58" t="s">
        <v>2923</v>
      </c>
      <c r="E770" s="58" t="s">
        <v>2923</v>
      </c>
      <c r="F770" s="58" t="s">
        <v>2923</v>
      </c>
      <c r="G770" s="58" t="s">
        <v>4296</v>
      </c>
      <c r="K770"/>
    </row>
    <row r="771" spans="1:11" x14ac:dyDescent="0.25">
      <c r="A771" s="58" t="s">
        <v>2923</v>
      </c>
      <c r="B771" s="58" t="s">
        <v>2923</v>
      </c>
      <c r="C771" s="58" t="s">
        <v>2923</v>
      </c>
      <c r="D771" s="58" t="s">
        <v>2923</v>
      </c>
      <c r="E771" s="58" t="s">
        <v>2923</v>
      </c>
      <c r="F771" s="58" t="s">
        <v>2923</v>
      </c>
      <c r="G771" s="58" t="s">
        <v>4297</v>
      </c>
      <c r="K771"/>
    </row>
    <row r="772" spans="1:11" x14ac:dyDescent="0.25">
      <c r="A772" s="58" t="s">
        <v>2923</v>
      </c>
      <c r="B772" s="58" t="s">
        <v>2923</v>
      </c>
      <c r="C772" s="58" t="s">
        <v>2923</v>
      </c>
      <c r="D772" s="58" t="s">
        <v>2923</v>
      </c>
      <c r="E772" s="58" t="s">
        <v>2923</v>
      </c>
      <c r="F772" s="58" t="s">
        <v>2923</v>
      </c>
      <c r="G772" s="58" t="s">
        <v>4298</v>
      </c>
      <c r="K772"/>
    </row>
    <row r="773" spans="1:11" x14ac:dyDescent="0.25">
      <c r="A773" s="58" t="s">
        <v>2923</v>
      </c>
      <c r="B773" s="58" t="s">
        <v>2923</v>
      </c>
      <c r="C773" s="58" t="s">
        <v>2923</v>
      </c>
      <c r="D773" s="58" t="s">
        <v>2923</v>
      </c>
      <c r="E773" s="58" t="s">
        <v>2923</v>
      </c>
      <c r="F773" s="58" t="s">
        <v>2923</v>
      </c>
      <c r="G773" s="58" t="s">
        <v>4299</v>
      </c>
      <c r="K773"/>
    </row>
    <row r="774" spans="1:11" x14ac:dyDescent="0.25">
      <c r="A774" s="58" t="s">
        <v>2923</v>
      </c>
      <c r="B774" s="58" t="s">
        <v>2923</v>
      </c>
      <c r="C774" s="58" t="s">
        <v>2923</v>
      </c>
      <c r="D774" s="58" t="s">
        <v>2923</v>
      </c>
      <c r="E774" s="58" t="s">
        <v>2923</v>
      </c>
      <c r="F774" s="58" t="s">
        <v>2923</v>
      </c>
      <c r="G774" s="58" t="s">
        <v>4300</v>
      </c>
      <c r="K774"/>
    </row>
    <row r="775" spans="1:11" x14ac:dyDescent="0.25">
      <c r="A775" s="58" t="s">
        <v>2923</v>
      </c>
      <c r="B775" s="58" t="s">
        <v>2923</v>
      </c>
      <c r="C775" s="58" t="s">
        <v>2923</v>
      </c>
      <c r="D775" s="58" t="s">
        <v>2923</v>
      </c>
      <c r="E775" s="58" t="s">
        <v>2923</v>
      </c>
      <c r="F775" s="58" t="s">
        <v>2923</v>
      </c>
      <c r="G775" s="58" t="s">
        <v>4301</v>
      </c>
      <c r="K775"/>
    </row>
    <row r="776" spans="1:11" x14ac:dyDescent="0.25">
      <c r="A776" s="58" t="s">
        <v>2923</v>
      </c>
      <c r="B776" s="58" t="s">
        <v>2923</v>
      </c>
      <c r="C776" s="58" t="s">
        <v>2923</v>
      </c>
      <c r="D776" s="58" t="s">
        <v>2923</v>
      </c>
      <c r="E776" s="58" t="s">
        <v>2923</v>
      </c>
      <c r="F776" s="58" t="s">
        <v>2923</v>
      </c>
      <c r="G776" s="58" t="s">
        <v>4302</v>
      </c>
      <c r="K776"/>
    </row>
    <row r="777" spans="1:11" x14ac:dyDescent="0.25">
      <c r="A777" s="58" t="s">
        <v>2923</v>
      </c>
      <c r="B777" s="58" t="s">
        <v>2923</v>
      </c>
      <c r="C777" s="58" t="s">
        <v>2923</v>
      </c>
      <c r="D777" s="58" t="s">
        <v>2923</v>
      </c>
      <c r="E777" s="58" t="s">
        <v>2923</v>
      </c>
      <c r="F777" s="58" t="s">
        <v>2923</v>
      </c>
      <c r="G777" s="58" t="s">
        <v>4303</v>
      </c>
      <c r="K777"/>
    </row>
    <row r="778" spans="1:11" x14ac:dyDescent="0.25">
      <c r="A778" s="58" t="s">
        <v>2923</v>
      </c>
      <c r="B778" s="58" t="s">
        <v>2923</v>
      </c>
      <c r="C778" s="58" t="s">
        <v>2923</v>
      </c>
      <c r="D778" s="58" t="s">
        <v>2923</v>
      </c>
      <c r="E778" s="58" t="s">
        <v>2923</v>
      </c>
      <c r="F778" s="58" t="s">
        <v>2923</v>
      </c>
      <c r="G778" s="58" t="s">
        <v>4304</v>
      </c>
      <c r="K778"/>
    </row>
    <row r="779" spans="1:11" ht="30" x14ac:dyDescent="0.25">
      <c r="A779" s="58" t="s">
        <v>2923</v>
      </c>
      <c r="B779" s="58" t="s">
        <v>2923</v>
      </c>
      <c r="C779" s="58" t="s">
        <v>2923</v>
      </c>
      <c r="D779" s="58" t="s">
        <v>2923</v>
      </c>
      <c r="E779" s="58" t="s">
        <v>2923</v>
      </c>
      <c r="F779" s="58" t="s">
        <v>2923</v>
      </c>
      <c r="G779" s="58" t="s">
        <v>4305</v>
      </c>
      <c r="K779"/>
    </row>
    <row r="780" spans="1:11" x14ac:dyDescent="0.25">
      <c r="A780" s="58" t="s">
        <v>2923</v>
      </c>
      <c r="B780" s="58" t="s">
        <v>2923</v>
      </c>
      <c r="C780" s="58" t="s">
        <v>2923</v>
      </c>
      <c r="D780" s="58" t="s">
        <v>2923</v>
      </c>
      <c r="E780" s="58" t="s">
        <v>2923</v>
      </c>
      <c r="F780" s="58" t="s">
        <v>2923</v>
      </c>
      <c r="G780" s="58" t="s">
        <v>4306</v>
      </c>
      <c r="K780"/>
    </row>
    <row r="781" spans="1:11" x14ac:dyDescent="0.25">
      <c r="A781" s="58" t="s">
        <v>2923</v>
      </c>
      <c r="B781" s="58" t="s">
        <v>2923</v>
      </c>
      <c r="C781" s="58" t="s">
        <v>2923</v>
      </c>
      <c r="D781" s="58" t="s">
        <v>2923</v>
      </c>
      <c r="E781" s="58" t="s">
        <v>2923</v>
      </c>
      <c r="F781" s="58" t="s">
        <v>2923</v>
      </c>
      <c r="G781" s="58" t="s">
        <v>4307</v>
      </c>
      <c r="K781"/>
    </row>
    <row r="782" spans="1:11" x14ac:dyDescent="0.25">
      <c r="A782" s="58" t="s">
        <v>2923</v>
      </c>
      <c r="B782" s="58" t="s">
        <v>2923</v>
      </c>
      <c r="C782" s="58" t="s">
        <v>2923</v>
      </c>
      <c r="D782" s="58" t="s">
        <v>2923</v>
      </c>
      <c r="E782" s="58" t="s">
        <v>2923</v>
      </c>
      <c r="F782" s="58" t="s">
        <v>2923</v>
      </c>
      <c r="G782" s="58" t="s">
        <v>4308</v>
      </c>
      <c r="K782"/>
    </row>
    <row r="783" spans="1:11" ht="30" x14ac:dyDescent="0.25">
      <c r="A783" s="58" t="s">
        <v>2923</v>
      </c>
      <c r="B783" s="58" t="s">
        <v>2923</v>
      </c>
      <c r="C783" s="58" t="s">
        <v>2923</v>
      </c>
      <c r="D783" s="58" t="s">
        <v>2923</v>
      </c>
      <c r="E783" s="58" t="s">
        <v>2923</v>
      </c>
      <c r="F783" s="58" t="s">
        <v>2923</v>
      </c>
      <c r="G783" s="58" t="s">
        <v>4309</v>
      </c>
      <c r="K783"/>
    </row>
    <row r="784" spans="1:11" x14ac:dyDescent="0.25">
      <c r="A784" s="58" t="s">
        <v>2923</v>
      </c>
      <c r="B784" s="58" t="s">
        <v>2923</v>
      </c>
      <c r="C784" s="58" t="s">
        <v>2923</v>
      </c>
      <c r="D784" s="58" t="s">
        <v>2923</v>
      </c>
      <c r="E784" s="58" t="s">
        <v>2923</v>
      </c>
      <c r="F784" s="58" t="s">
        <v>2923</v>
      </c>
      <c r="G784" s="58" t="s">
        <v>4310</v>
      </c>
      <c r="K784"/>
    </row>
    <row r="785" spans="1:11" ht="30" x14ac:dyDescent="0.25">
      <c r="A785" s="58" t="s">
        <v>2923</v>
      </c>
      <c r="B785" s="58" t="s">
        <v>2923</v>
      </c>
      <c r="C785" s="58" t="s">
        <v>2923</v>
      </c>
      <c r="D785" s="58" t="s">
        <v>2923</v>
      </c>
      <c r="E785" s="58" t="s">
        <v>2923</v>
      </c>
      <c r="F785" s="58" t="s">
        <v>2923</v>
      </c>
      <c r="G785" s="58" t="s">
        <v>4311</v>
      </c>
      <c r="K785"/>
    </row>
    <row r="786" spans="1:11" ht="30" x14ac:dyDescent="0.25">
      <c r="A786" s="58" t="s">
        <v>2923</v>
      </c>
      <c r="B786" s="58" t="s">
        <v>2923</v>
      </c>
      <c r="C786" s="58" t="s">
        <v>2923</v>
      </c>
      <c r="D786" s="58" t="s">
        <v>2923</v>
      </c>
      <c r="E786" s="58" t="s">
        <v>2923</v>
      </c>
      <c r="F786" s="58" t="s">
        <v>2923</v>
      </c>
      <c r="G786" s="58" t="s">
        <v>4312</v>
      </c>
      <c r="K786"/>
    </row>
    <row r="787" spans="1:11" x14ac:dyDescent="0.25">
      <c r="A787" s="58" t="s">
        <v>2923</v>
      </c>
      <c r="B787" s="58" t="s">
        <v>2923</v>
      </c>
      <c r="C787" s="58" t="s">
        <v>2923</v>
      </c>
      <c r="D787" s="58" t="s">
        <v>2923</v>
      </c>
      <c r="E787" s="58" t="s">
        <v>2923</v>
      </c>
      <c r="F787" s="58" t="s">
        <v>2923</v>
      </c>
      <c r="G787" s="58" t="s">
        <v>4313</v>
      </c>
      <c r="K787"/>
    </row>
    <row r="788" spans="1:11" x14ac:dyDescent="0.25">
      <c r="A788" s="58" t="s">
        <v>2923</v>
      </c>
      <c r="B788" s="58" t="s">
        <v>2923</v>
      </c>
      <c r="C788" s="58" t="s">
        <v>2923</v>
      </c>
      <c r="D788" s="58" t="s">
        <v>2923</v>
      </c>
      <c r="E788" s="58" t="s">
        <v>2923</v>
      </c>
      <c r="F788" s="58" t="s">
        <v>2923</v>
      </c>
      <c r="G788" s="58" t="s">
        <v>4314</v>
      </c>
      <c r="K788"/>
    </row>
    <row r="789" spans="1:11" x14ac:dyDescent="0.25">
      <c r="A789" s="58" t="s">
        <v>2923</v>
      </c>
      <c r="B789" s="58" t="s">
        <v>2923</v>
      </c>
      <c r="C789" s="58" t="s">
        <v>2923</v>
      </c>
      <c r="D789" s="58" t="s">
        <v>2923</v>
      </c>
      <c r="E789" s="58" t="s">
        <v>2923</v>
      </c>
      <c r="F789" s="58" t="s">
        <v>2923</v>
      </c>
      <c r="G789" s="58" t="s">
        <v>4315</v>
      </c>
      <c r="K789"/>
    </row>
    <row r="790" spans="1:11" ht="30" x14ac:dyDescent="0.25">
      <c r="A790" s="58" t="s">
        <v>2923</v>
      </c>
      <c r="B790" s="58" t="s">
        <v>2923</v>
      </c>
      <c r="C790" s="58" t="s">
        <v>2923</v>
      </c>
      <c r="D790" s="58" t="s">
        <v>2923</v>
      </c>
      <c r="E790" s="58" t="s">
        <v>2923</v>
      </c>
      <c r="F790" s="58" t="s">
        <v>2923</v>
      </c>
      <c r="G790" s="58" t="s">
        <v>4316</v>
      </c>
      <c r="K790"/>
    </row>
    <row r="791" spans="1:11" x14ac:dyDescent="0.25">
      <c r="A791" s="58" t="s">
        <v>2923</v>
      </c>
      <c r="B791" s="58" t="s">
        <v>2923</v>
      </c>
      <c r="C791" s="58" t="s">
        <v>2923</v>
      </c>
      <c r="D791" s="58" t="s">
        <v>2923</v>
      </c>
      <c r="E791" s="58" t="s">
        <v>2923</v>
      </c>
      <c r="F791" s="58" t="s">
        <v>2923</v>
      </c>
      <c r="G791" s="58" t="s">
        <v>4317</v>
      </c>
      <c r="K791"/>
    </row>
    <row r="792" spans="1:11" ht="30" x14ac:dyDescent="0.25">
      <c r="A792" s="58" t="s">
        <v>2923</v>
      </c>
      <c r="B792" s="58" t="s">
        <v>2923</v>
      </c>
      <c r="C792" s="58" t="s">
        <v>2923</v>
      </c>
      <c r="D792" s="58" t="s">
        <v>2923</v>
      </c>
      <c r="E792" s="58" t="s">
        <v>2923</v>
      </c>
      <c r="F792" s="58" t="s">
        <v>2923</v>
      </c>
      <c r="G792" s="58" t="s">
        <v>4318</v>
      </c>
      <c r="K792"/>
    </row>
    <row r="793" spans="1:11" ht="30" x14ac:dyDescent="0.25">
      <c r="A793" s="58" t="s">
        <v>2923</v>
      </c>
      <c r="B793" s="58" t="s">
        <v>2923</v>
      </c>
      <c r="C793" s="58" t="s">
        <v>2923</v>
      </c>
      <c r="D793" s="58" t="s">
        <v>2923</v>
      </c>
      <c r="E793" s="58" t="s">
        <v>2923</v>
      </c>
      <c r="F793" s="58" t="s">
        <v>2923</v>
      </c>
      <c r="G793" s="58" t="s">
        <v>4319</v>
      </c>
      <c r="K793"/>
    </row>
    <row r="794" spans="1:11" x14ac:dyDescent="0.25">
      <c r="A794" s="58" t="s">
        <v>2923</v>
      </c>
      <c r="B794" s="58" t="s">
        <v>2923</v>
      </c>
      <c r="C794" s="58" t="s">
        <v>2923</v>
      </c>
      <c r="D794" s="58" t="s">
        <v>2923</v>
      </c>
      <c r="E794" s="58" t="s">
        <v>2923</v>
      </c>
      <c r="F794" s="58" t="s">
        <v>2923</v>
      </c>
      <c r="G794" s="58" t="s">
        <v>4320</v>
      </c>
      <c r="K794"/>
    </row>
    <row r="795" spans="1:11" x14ac:dyDescent="0.25">
      <c r="A795" s="58" t="s">
        <v>2923</v>
      </c>
      <c r="B795" s="58" t="s">
        <v>2923</v>
      </c>
      <c r="C795" s="58" t="s">
        <v>2923</v>
      </c>
      <c r="D795" s="58" t="s">
        <v>2923</v>
      </c>
      <c r="E795" s="58" t="s">
        <v>2923</v>
      </c>
      <c r="F795" s="58" t="s">
        <v>2923</v>
      </c>
      <c r="G795" s="58" t="s">
        <v>4321</v>
      </c>
      <c r="K795"/>
    </row>
    <row r="796" spans="1:11" x14ac:dyDescent="0.25">
      <c r="A796" s="58" t="s">
        <v>2923</v>
      </c>
      <c r="B796" s="58" t="s">
        <v>2923</v>
      </c>
      <c r="C796" s="58" t="s">
        <v>2923</v>
      </c>
      <c r="D796" s="58" t="s">
        <v>2923</v>
      </c>
      <c r="E796" s="58" t="s">
        <v>2923</v>
      </c>
      <c r="F796" s="58" t="s">
        <v>2923</v>
      </c>
      <c r="G796" s="58" t="s">
        <v>4322</v>
      </c>
      <c r="K796"/>
    </row>
    <row r="797" spans="1:11" ht="30" x14ac:dyDescent="0.25">
      <c r="A797" s="58" t="s">
        <v>2923</v>
      </c>
      <c r="B797" s="58" t="s">
        <v>2923</v>
      </c>
      <c r="C797" s="58" t="s">
        <v>2923</v>
      </c>
      <c r="D797" s="58" t="s">
        <v>2923</v>
      </c>
      <c r="E797" s="58" t="s">
        <v>2923</v>
      </c>
      <c r="F797" s="58" t="s">
        <v>2923</v>
      </c>
      <c r="G797" s="58" t="s">
        <v>4323</v>
      </c>
      <c r="K797"/>
    </row>
    <row r="798" spans="1:11" x14ac:dyDescent="0.25">
      <c r="A798" s="58" t="s">
        <v>2923</v>
      </c>
      <c r="B798" s="58" t="s">
        <v>2923</v>
      </c>
      <c r="C798" s="58" t="s">
        <v>2923</v>
      </c>
      <c r="D798" s="58" t="s">
        <v>2923</v>
      </c>
      <c r="E798" s="58" t="s">
        <v>2923</v>
      </c>
      <c r="F798" s="58" t="s">
        <v>2923</v>
      </c>
      <c r="G798" s="58" t="s">
        <v>4324</v>
      </c>
      <c r="K798"/>
    </row>
    <row r="799" spans="1:11" ht="30" x14ac:dyDescent="0.25">
      <c r="A799" s="58" t="s">
        <v>2923</v>
      </c>
      <c r="B799" s="58" t="s">
        <v>2923</v>
      </c>
      <c r="C799" s="58" t="s">
        <v>2923</v>
      </c>
      <c r="D799" s="58" t="s">
        <v>2923</v>
      </c>
      <c r="E799" s="58" t="s">
        <v>2923</v>
      </c>
      <c r="F799" s="58" t="s">
        <v>2923</v>
      </c>
      <c r="G799" s="58" t="s">
        <v>4325</v>
      </c>
      <c r="K799"/>
    </row>
    <row r="800" spans="1:11" ht="30" x14ac:dyDescent="0.25">
      <c r="A800" s="58" t="s">
        <v>2923</v>
      </c>
      <c r="B800" s="58" t="s">
        <v>2923</v>
      </c>
      <c r="C800" s="58" t="s">
        <v>2923</v>
      </c>
      <c r="D800" s="58" t="s">
        <v>2923</v>
      </c>
      <c r="E800" s="58" t="s">
        <v>2923</v>
      </c>
      <c r="F800" s="58" t="s">
        <v>2923</v>
      </c>
      <c r="G800" s="58" t="s">
        <v>4326</v>
      </c>
      <c r="K800"/>
    </row>
    <row r="801" spans="1:11" ht="30" x14ac:dyDescent="0.25">
      <c r="A801" s="58" t="s">
        <v>2923</v>
      </c>
      <c r="B801" s="58" t="s">
        <v>2923</v>
      </c>
      <c r="C801" s="58" t="s">
        <v>2923</v>
      </c>
      <c r="D801" s="58" t="s">
        <v>2923</v>
      </c>
      <c r="E801" s="58" t="s">
        <v>2923</v>
      </c>
      <c r="F801" s="58" t="s">
        <v>2923</v>
      </c>
      <c r="G801" s="58" t="s">
        <v>4327</v>
      </c>
      <c r="K801"/>
    </row>
    <row r="802" spans="1:11" ht="30" x14ac:dyDescent="0.25">
      <c r="A802" s="58" t="s">
        <v>2923</v>
      </c>
      <c r="B802" s="58" t="s">
        <v>2923</v>
      </c>
      <c r="C802" s="58" t="s">
        <v>2923</v>
      </c>
      <c r="D802" s="58" t="s">
        <v>2923</v>
      </c>
      <c r="E802" s="58" t="s">
        <v>2923</v>
      </c>
      <c r="F802" s="58" t="s">
        <v>2923</v>
      </c>
      <c r="G802" s="58" t="s">
        <v>4328</v>
      </c>
      <c r="K802"/>
    </row>
    <row r="803" spans="1:11" ht="30" x14ac:dyDescent="0.25">
      <c r="A803" s="58" t="s">
        <v>2923</v>
      </c>
      <c r="B803" s="58" t="s">
        <v>2923</v>
      </c>
      <c r="C803" s="58" t="s">
        <v>2923</v>
      </c>
      <c r="D803" s="58" t="s">
        <v>2923</v>
      </c>
      <c r="E803" s="58" t="s">
        <v>2923</v>
      </c>
      <c r="F803" s="58" t="s">
        <v>2923</v>
      </c>
      <c r="G803" s="58" t="s">
        <v>4329</v>
      </c>
      <c r="K803"/>
    </row>
    <row r="804" spans="1:11" ht="30" x14ac:dyDescent="0.25">
      <c r="A804" s="58" t="s">
        <v>2923</v>
      </c>
      <c r="B804" s="58" t="s">
        <v>2923</v>
      </c>
      <c r="C804" s="58" t="s">
        <v>2923</v>
      </c>
      <c r="D804" s="58" t="s">
        <v>2923</v>
      </c>
      <c r="E804" s="58" t="s">
        <v>2923</v>
      </c>
      <c r="F804" s="58" t="s">
        <v>2923</v>
      </c>
      <c r="G804" s="58" t="s">
        <v>4330</v>
      </c>
      <c r="K804"/>
    </row>
    <row r="805" spans="1:11" ht="30" x14ac:dyDescent="0.25">
      <c r="A805" s="58" t="s">
        <v>2923</v>
      </c>
      <c r="B805" s="58" t="s">
        <v>2923</v>
      </c>
      <c r="C805" s="58" t="s">
        <v>2923</v>
      </c>
      <c r="D805" s="58" t="s">
        <v>2923</v>
      </c>
      <c r="E805" s="58" t="s">
        <v>2923</v>
      </c>
      <c r="F805" s="58" t="s">
        <v>2923</v>
      </c>
      <c r="G805" s="58" t="s">
        <v>4331</v>
      </c>
      <c r="K805"/>
    </row>
    <row r="806" spans="1:11" ht="30" x14ac:dyDescent="0.25">
      <c r="A806" s="58" t="s">
        <v>2923</v>
      </c>
      <c r="B806" s="58" t="s">
        <v>2923</v>
      </c>
      <c r="C806" s="58" t="s">
        <v>2923</v>
      </c>
      <c r="D806" s="58" t="s">
        <v>2923</v>
      </c>
      <c r="E806" s="58" t="s">
        <v>2923</v>
      </c>
      <c r="F806" s="58" t="s">
        <v>2923</v>
      </c>
      <c r="G806" s="58" t="s">
        <v>4332</v>
      </c>
      <c r="K806"/>
    </row>
    <row r="807" spans="1:11" ht="30" x14ac:dyDescent="0.25">
      <c r="A807" s="58" t="s">
        <v>2923</v>
      </c>
      <c r="B807" s="58" t="s">
        <v>2923</v>
      </c>
      <c r="C807" s="58" t="s">
        <v>2923</v>
      </c>
      <c r="D807" s="58" t="s">
        <v>2923</v>
      </c>
      <c r="E807" s="58" t="s">
        <v>2923</v>
      </c>
      <c r="F807" s="58" t="s">
        <v>2923</v>
      </c>
      <c r="G807" s="58" t="s">
        <v>4333</v>
      </c>
      <c r="K807"/>
    </row>
    <row r="808" spans="1:11" x14ac:dyDescent="0.25">
      <c r="A808" s="58" t="s">
        <v>2923</v>
      </c>
      <c r="B808" s="58" t="s">
        <v>2923</v>
      </c>
      <c r="C808" s="58" t="s">
        <v>2923</v>
      </c>
      <c r="D808" s="58" t="s">
        <v>2923</v>
      </c>
      <c r="E808" s="58" t="s">
        <v>2923</v>
      </c>
      <c r="F808" s="58" t="s">
        <v>2923</v>
      </c>
      <c r="G808" s="58" t="s">
        <v>4334</v>
      </c>
      <c r="K808"/>
    </row>
    <row r="809" spans="1:11" ht="30" x14ac:dyDescent="0.25">
      <c r="A809" s="58" t="s">
        <v>2923</v>
      </c>
      <c r="B809" s="58" t="s">
        <v>2923</v>
      </c>
      <c r="C809" s="58" t="s">
        <v>2923</v>
      </c>
      <c r="D809" s="58" t="s">
        <v>2923</v>
      </c>
      <c r="E809" s="58" t="s">
        <v>2923</v>
      </c>
      <c r="F809" s="58" t="s">
        <v>2923</v>
      </c>
      <c r="G809" s="58" t="s">
        <v>4335</v>
      </c>
      <c r="K809"/>
    </row>
    <row r="810" spans="1:11" ht="30" x14ac:dyDescent="0.25">
      <c r="A810" s="58" t="s">
        <v>2923</v>
      </c>
      <c r="B810" s="58" t="s">
        <v>2923</v>
      </c>
      <c r="C810" s="58" t="s">
        <v>2923</v>
      </c>
      <c r="D810" s="58" t="s">
        <v>2923</v>
      </c>
      <c r="E810" s="58" t="s">
        <v>2923</v>
      </c>
      <c r="F810" s="58" t="s">
        <v>2923</v>
      </c>
      <c r="G810" s="58" t="s">
        <v>4336</v>
      </c>
      <c r="K810"/>
    </row>
    <row r="811" spans="1:11" x14ac:dyDescent="0.25">
      <c r="A811" s="58" t="s">
        <v>2923</v>
      </c>
      <c r="B811" s="58" t="s">
        <v>2923</v>
      </c>
      <c r="C811" s="58" t="s">
        <v>2923</v>
      </c>
      <c r="D811" s="58" t="s">
        <v>2923</v>
      </c>
      <c r="E811" s="58" t="s">
        <v>2923</v>
      </c>
      <c r="F811" s="58" t="s">
        <v>2923</v>
      </c>
      <c r="G811" s="58" t="s">
        <v>4337</v>
      </c>
      <c r="K811"/>
    </row>
    <row r="812" spans="1:11" x14ac:dyDescent="0.25">
      <c r="A812" s="58" t="s">
        <v>2923</v>
      </c>
      <c r="B812" s="58" t="s">
        <v>2923</v>
      </c>
      <c r="C812" s="58" t="s">
        <v>2923</v>
      </c>
      <c r="D812" s="58" t="s">
        <v>2923</v>
      </c>
      <c r="E812" s="58" t="s">
        <v>2923</v>
      </c>
      <c r="F812" s="58" t="s">
        <v>2923</v>
      </c>
      <c r="G812" s="58" t="s">
        <v>4338</v>
      </c>
      <c r="K812"/>
    </row>
    <row r="813" spans="1:11" ht="30" x14ac:dyDescent="0.25">
      <c r="A813" s="58" t="s">
        <v>2923</v>
      </c>
      <c r="B813" s="58" t="s">
        <v>2923</v>
      </c>
      <c r="C813" s="58" t="s">
        <v>2923</v>
      </c>
      <c r="D813" s="58" t="s">
        <v>2923</v>
      </c>
      <c r="E813" s="58" t="s">
        <v>2923</v>
      </c>
      <c r="F813" s="58" t="s">
        <v>2923</v>
      </c>
      <c r="G813" s="58" t="s">
        <v>4339</v>
      </c>
      <c r="K813"/>
    </row>
    <row r="814" spans="1:11" ht="30" x14ac:dyDescent="0.25">
      <c r="A814" s="58" t="s">
        <v>2923</v>
      </c>
      <c r="B814" s="58" t="s">
        <v>2923</v>
      </c>
      <c r="C814" s="58" t="s">
        <v>2923</v>
      </c>
      <c r="D814" s="58" t="s">
        <v>2923</v>
      </c>
      <c r="E814" s="58" t="s">
        <v>2923</v>
      </c>
      <c r="F814" s="58" t="s">
        <v>2923</v>
      </c>
      <c r="G814" s="58" t="s">
        <v>4340</v>
      </c>
      <c r="K814"/>
    </row>
    <row r="815" spans="1:11" x14ac:dyDescent="0.25">
      <c r="A815" s="58" t="s">
        <v>2923</v>
      </c>
      <c r="B815" s="58" t="s">
        <v>2923</v>
      </c>
      <c r="C815" s="58" t="s">
        <v>2923</v>
      </c>
      <c r="D815" s="58" t="s">
        <v>2923</v>
      </c>
      <c r="E815" s="58" t="s">
        <v>2923</v>
      </c>
      <c r="F815" s="58" t="s">
        <v>2923</v>
      </c>
      <c r="G815" s="58" t="s">
        <v>4341</v>
      </c>
      <c r="K815"/>
    </row>
    <row r="816" spans="1:11" ht="30" x14ac:dyDescent="0.25">
      <c r="A816" s="58" t="s">
        <v>2923</v>
      </c>
      <c r="B816" s="58" t="s">
        <v>2923</v>
      </c>
      <c r="C816" s="58" t="s">
        <v>2923</v>
      </c>
      <c r="D816" s="58" t="s">
        <v>2923</v>
      </c>
      <c r="E816" s="58" t="s">
        <v>2923</v>
      </c>
      <c r="F816" s="58" t="s">
        <v>2923</v>
      </c>
      <c r="G816" s="58" t="s">
        <v>4342</v>
      </c>
      <c r="K816"/>
    </row>
    <row r="817" spans="1:11" ht="30" x14ac:dyDescent="0.25">
      <c r="A817" s="58" t="s">
        <v>2923</v>
      </c>
      <c r="B817" s="58" t="s">
        <v>2923</v>
      </c>
      <c r="C817" s="58" t="s">
        <v>2923</v>
      </c>
      <c r="D817" s="58" t="s">
        <v>2923</v>
      </c>
      <c r="E817" s="58" t="s">
        <v>2923</v>
      </c>
      <c r="F817" s="58" t="s">
        <v>2923</v>
      </c>
      <c r="G817" s="58" t="s">
        <v>4343</v>
      </c>
      <c r="K817"/>
    </row>
    <row r="818" spans="1:11" x14ac:dyDescent="0.25">
      <c r="A818" s="58" t="s">
        <v>2923</v>
      </c>
      <c r="B818" s="58" t="s">
        <v>2923</v>
      </c>
      <c r="C818" s="58" t="s">
        <v>2923</v>
      </c>
      <c r="D818" s="58" t="s">
        <v>2923</v>
      </c>
      <c r="E818" s="58" t="s">
        <v>2923</v>
      </c>
      <c r="F818" s="58" t="s">
        <v>2923</v>
      </c>
      <c r="G818" s="58" t="s">
        <v>4344</v>
      </c>
      <c r="K818"/>
    </row>
    <row r="819" spans="1:11" x14ac:dyDescent="0.25">
      <c r="A819" s="58" t="s">
        <v>2923</v>
      </c>
      <c r="B819" s="58" t="s">
        <v>2923</v>
      </c>
      <c r="C819" s="58" t="s">
        <v>2923</v>
      </c>
      <c r="D819" s="58" t="s">
        <v>2923</v>
      </c>
      <c r="E819" s="58" t="s">
        <v>2923</v>
      </c>
      <c r="F819" s="58" t="s">
        <v>2923</v>
      </c>
      <c r="G819" s="58" t="s">
        <v>4345</v>
      </c>
      <c r="K819"/>
    </row>
    <row r="820" spans="1:11" ht="30" x14ac:dyDescent="0.25">
      <c r="A820" s="58" t="s">
        <v>2923</v>
      </c>
      <c r="B820" s="58" t="s">
        <v>2923</v>
      </c>
      <c r="C820" s="58" t="s">
        <v>2923</v>
      </c>
      <c r="D820" s="58" t="s">
        <v>2923</v>
      </c>
      <c r="E820" s="58" t="s">
        <v>2923</v>
      </c>
      <c r="F820" s="58" t="s">
        <v>2923</v>
      </c>
      <c r="G820" s="58" t="s">
        <v>4346</v>
      </c>
      <c r="K820"/>
    </row>
    <row r="821" spans="1:11" ht="30" x14ac:dyDescent="0.25">
      <c r="A821" s="58" t="s">
        <v>2923</v>
      </c>
      <c r="B821" s="58" t="s">
        <v>2923</v>
      </c>
      <c r="C821" s="58" t="s">
        <v>2923</v>
      </c>
      <c r="D821" s="58" t="s">
        <v>2923</v>
      </c>
      <c r="E821" s="58" t="s">
        <v>2923</v>
      </c>
      <c r="F821" s="58" t="s">
        <v>2923</v>
      </c>
      <c r="G821" s="58" t="s">
        <v>4347</v>
      </c>
      <c r="K821"/>
    </row>
    <row r="822" spans="1:11" x14ac:dyDescent="0.25">
      <c r="A822" s="58" t="s">
        <v>2923</v>
      </c>
      <c r="B822" s="58" t="s">
        <v>2923</v>
      </c>
      <c r="C822" s="58" t="s">
        <v>2923</v>
      </c>
      <c r="D822" s="58" t="s">
        <v>2923</v>
      </c>
      <c r="E822" s="58" t="s">
        <v>2923</v>
      </c>
      <c r="F822" s="58" t="s">
        <v>2923</v>
      </c>
      <c r="G822" s="58" t="s">
        <v>4348</v>
      </c>
      <c r="K822"/>
    </row>
    <row r="823" spans="1:11" ht="30" x14ac:dyDescent="0.25">
      <c r="A823" s="58" t="s">
        <v>2923</v>
      </c>
      <c r="B823" s="58" t="s">
        <v>2923</v>
      </c>
      <c r="C823" s="58" t="s">
        <v>2923</v>
      </c>
      <c r="D823" s="58" t="s">
        <v>2923</v>
      </c>
      <c r="E823" s="58" t="s">
        <v>2923</v>
      </c>
      <c r="F823" s="58" t="s">
        <v>2923</v>
      </c>
      <c r="G823" s="58" t="s">
        <v>4349</v>
      </c>
      <c r="K823"/>
    </row>
    <row r="824" spans="1:11" ht="30" x14ac:dyDescent="0.25">
      <c r="A824" s="58" t="s">
        <v>2923</v>
      </c>
      <c r="B824" s="58" t="s">
        <v>2923</v>
      </c>
      <c r="C824" s="58" t="s">
        <v>2923</v>
      </c>
      <c r="D824" s="58" t="s">
        <v>2923</v>
      </c>
      <c r="E824" s="58" t="s">
        <v>2923</v>
      </c>
      <c r="F824" s="58" t="s">
        <v>2923</v>
      </c>
      <c r="G824" s="58" t="s">
        <v>4350</v>
      </c>
      <c r="K824"/>
    </row>
    <row r="825" spans="1:11" x14ac:dyDescent="0.25">
      <c r="A825" s="58" t="s">
        <v>2923</v>
      </c>
      <c r="B825" s="58" t="s">
        <v>2923</v>
      </c>
      <c r="C825" s="58" t="s">
        <v>2923</v>
      </c>
      <c r="D825" s="58" t="s">
        <v>2923</v>
      </c>
      <c r="E825" s="58" t="s">
        <v>2923</v>
      </c>
      <c r="F825" s="58" t="s">
        <v>2923</v>
      </c>
      <c r="G825" s="58" t="s">
        <v>4351</v>
      </c>
      <c r="K825"/>
    </row>
    <row r="826" spans="1:11" x14ac:dyDescent="0.25">
      <c r="A826" s="58" t="s">
        <v>2923</v>
      </c>
      <c r="B826" s="58" t="s">
        <v>2923</v>
      </c>
      <c r="C826" s="58" t="s">
        <v>2923</v>
      </c>
      <c r="D826" s="58" t="s">
        <v>2923</v>
      </c>
      <c r="E826" s="58" t="s">
        <v>2923</v>
      </c>
      <c r="F826" s="58" t="s">
        <v>2923</v>
      </c>
      <c r="G826" s="58" t="s">
        <v>4352</v>
      </c>
      <c r="K826"/>
    </row>
    <row r="827" spans="1:11" ht="30" x14ac:dyDescent="0.25">
      <c r="A827" s="58" t="s">
        <v>2923</v>
      </c>
      <c r="B827" s="58" t="s">
        <v>2923</v>
      </c>
      <c r="C827" s="58" t="s">
        <v>2923</v>
      </c>
      <c r="D827" s="58" t="s">
        <v>2923</v>
      </c>
      <c r="E827" s="58" t="s">
        <v>2923</v>
      </c>
      <c r="F827" s="58" t="s">
        <v>2923</v>
      </c>
      <c r="G827" s="58" t="s">
        <v>4353</v>
      </c>
      <c r="K827"/>
    </row>
    <row r="828" spans="1:11" ht="30" x14ac:dyDescent="0.25">
      <c r="A828" s="58" t="s">
        <v>2923</v>
      </c>
      <c r="B828" s="58" t="s">
        <v>2923</v>
      </c>
      <c r="C828" s="58" t="s">
        <v>2923</v>
      </c>
      <c r="D828" s="58" t="s">
        <v>2923</v>
      </c>
      <c r="E828" s="58" t="s">
        <v>2923</v>
      </c>
      <c r="F828" s="58" t="s">
        <v>2923</v>
      </c>
      <c r="G828" s="58" t="s">
        <v>4354</v>
      </c>
      <c r="K828"/>
    </row>
    <row r="829" spans="1:11" x14ac:dyDescent="0.25">
      <c r="A829" s="58" t="s">
        <v>2923</v>
      </c>
      <c r="B829" s="58" t="s">
        <v>2923</v>
      </c>
      <c r="C829" s="58" t="s">
        <v>2923</v>
      </c>
      <c r="D829" s="58" t="s">
        <v>2923</v>
      </c>
      <c r="E829" s="58" t="s">
        <v>2923</v>
      </c>
      <c r="F829" s="58" t="s">
        <v>2923</v>
      </c>
      <c r="G829" s="58" t="s">
        <v>4355</v>
      </c>
      <c r="K829"/>
    </row>
    <row r="830" spans="1:11" ht="30" x14ac:dyDescent="0.25">
      <c r="A830" s="58" t="s">
        <v>2923</v>
      </c>
      <c r="B830" s="58" t="s">
        <v>2923</v>
      </c>
      <c r="C830" s="58" t="s">
        <v>2923</v>
      </c>
      <c r="D830" s="58" t="s">
        <v>2923</v>
      </c>
      <c r="E830" s="58" t="s">
        <v>2923</v>
      </c>
      <c r="F830" s="58" t="s">
        <v>2923</v>
      </c>
      <c r="G830" s="58" t="s">
        <v>4356</v>
      </c>
      <c r="K830"/>
    </row>
    <row r="831" spans="1:11" ht="30" x14ac:dyDescent="0.25">
      <c r="A831" s="58" t="s">
        <v>2923</v>
      </c>
      <c r="B831" s="58" t="s">
        <v>2923</v>
      </c>
      <c r="C831" s="58" t="s">
        <v>2923</v>
      </c>
      <c r="D831" s="58" t="s">
        <v>2923</v>
      </c>
      <c r="E831" s="58" t="s">
        <v>2923</v>
      </c>
      <c r="F831" s="58" t="s">
        <v>2923</v>
      </c>
      <c r="G831" s="58" t="s">
        <v>4357</v>
      </c>
      <c r="K831"/>
    </row>
    <row r="832" spans="1:11" x14ac:dyDescent="0.25">
      <c r="A832" s="58" t="s">
        <v>2923</v>
      </c>
      <c r="B832" s="58" t="s">
        <v>2923</v>
      </c>
      <c r="C832" s="58" t="s">
        <v>2923</v>
      </c>
      <c r="D832" s="58" t="s">
        <v>2923</v>
      </c>
      <c r="E832" s="58" t="s">
        <v>2923</v>
      </c>
      <c r="F832" s="58" t="s">
        <v>2923</v>
      </c>
      <c r="G832" s="58" t="s">
        <v>4358</v>
      </c>
      <c r="K832"/>
    </row>
    <row r="833" spans="1:11" x14ac:dyDescent="0.25">
      <c r="A833" s="58" t="s">
        <v>2923</v>
      </c>
      <c r="B833" s="58" t="s">
        <v>2923</v>
      </c>
      <c r="C833" s="58" t="s">
        <v>2923</v>
      </c>
      <c r="D833" s="58" t="s">
        <v>2923</v>
      </c>
      <c r="E833" s="58" t="s">
        <v>2923</v>
      </c>
      <c r="F833" s="58" t="s">
        <v>2923</v>
      </c>
      <c r="G833" s="58" t="s">
        <v>4359</v>
      </c>
      <c r="K833"/>
    </row>
    <row r="834" spans="1:11" ht="30" x14ac:dyDescent="0.25">
      <c r="A834" s="58" t="s">
        <v>2923</v>
      </c>
      <c r="B834" s="58" t="s">
        <v>2923</v>
      </c>
      <c r="C834" s="58" t="s">
        <v>2923</v>
      </c>
      <c r="D834" s="58" t="s">
        <v>2923</v>
      </c>
      <c r="E834" s="58" t="s">
        <v>2923</v>
      </c>
      <c r="F834" s="58" t="s">
        <v>2923</v>
      </c>
      <c r="G834" s="58" t="s">
        <v>4360</v>
      </c>
      <c r="K834"/>
    </row>
    <row r="835" spans="1:11" ht="30" x14ac:dyDescent="0.25">
      <c r="A835" s="58" t="s">
        <v>2923</v>
      </c>
      <c r="B835" s="58" t="s">
        <v>2923</v>
      </c>
      <c r="C835" s="58" t="s">
        <v>2923</v>
      </c>
      <c r="D835" s="58" t="s">
        <v>2923</v>
      </c>
      <c r="E835" s="58" t="s">
        <v>2923</v>
      </c>
      <c r="F835" s="58" t="s">
        <v>2923</v>
      </c>
      <c r="G835" s="58" t="s">
        <v>4361</v>
      </c>
      <c r="K835"/>
    </row>
    <row r="836" spans="1:11" x14ac:dyDescent="0.25">
      <c r="A836" s="58" t="s">
        <v>2923</v>
      </c>
      <c r="B836" s="58" t="s">
        <v>2923</v>
      </c>
      <c r="C836" s="58" t="s">
        <v>2923</v>
      </c>
      <c r="D836" s="58" t="s">
        <v>2923</v>
      </c>
      <c r="E836" s="58" t="s">
        <v>2923</v>
      </c>
      <c r="F836" s="58" t="s">
        <v>2923</v>
      </c>
      <c r="G836" s="58" t="s">
        <v>4362</v>
      </c>
      <c r="K836"/>
    </row>
    <row r="837" spans="1:11" ht="30" x14ac:dyDescent="0.25">
      <c r="A837" s="58" t="s">
        <v>2923</v>
      </c>
      <c r="B837" s="58" t="s">
        <v>2923</v>
      </c>
      <c r="C837" s="58" t="s">
        <v>2923</v>
      </c>
      <c r="D837" s="58" t="s">
        <v>2923</v>
      </c>
      <c r="E837" s="58" t="s">
        <v>2923</v>
      </c>
      <c r="F837" s="58" t="s">
        <v>2923</v>
      </c>
      <c r="G837" s="58" t="s">
        <v>4363</v>
      </c>
      <c r="K837"/>
    </row>
    <row r="838" spans="1:11" ht="30" x14ac:dyDescent="0.25">
      <c r="A838" s="58" t="s">
        <v>2923</v>
      </c>
      <c r="B838" s="58" t="s">
        <v>2923</v>
      </c>
      <c r="C838" s="58" t="s">
        <v>2923</v>
      </c>
      <c r="D838" s="58" t="s">
        <v>2923</v>
      </c>
      <c r="E838" s="58" t="s">
        <v>2923</v>
      </c>
      <c r="F838" s="58" t="s">
        <v>2923</v>
      </c>
      <c r="G838" s="58" t="s">
        <v>4364</v>
      </c>
      <c r="K838"/>
    </row>
    <row r="839" spans="1:11" x14ac:dyDescent="0.25">
      <c r="A839" s="58" t="s">
        <v>2923</v>
      </c>
      <c r="B839" s="58" t="s">
        <v>2923</v>
      </c>
      <c r="C839" s="58" t="s">
        <v>2923</v>
      </c>
      <c r="D839" s="58" t="s">
        <v>2923</v>
      </c>
      <c r="E839" s="58" t="s">
        <v>2923</v>
      </c>
      <c r="F839" s="58" t="s">
        <v>2923</v>
      </c>
      <c r="G839" s="58" t="s">
        <v>4365</v>
      </c>
      <c r="K839"/>
    </row>
    <row r="840" spans="1:11" x14ac:dyDescent="0.25">
      <c r="A840" s="58" t="s">
        <v>2923</v>
      </c>
      <c r="B840" s="58" t="s">
        <v>2923</v>
      </c>
      <c r="C840" s="58" t="s">
        <v>2923</v>
      </c>
      <c r="D840" s="58" t="s">
        <v>2923</v>
      </c>
      <c r="E840" s="58" t="s">
        <v>2923</v>
      </c>
      <c r="F840" s="58" t="s">
        <v>2923</v>
      </c>
      <c r="G840" s="58" t="s">
        <v>4366</v>
      </c>
      <c r="K840"/>
    </row>
    <row r="841" spans="1:11" ht="30" x14ac:dyDescent="0.25">
      <c r="A841" s="58" t="s">
        <v>2923</v>
      </c>
      <c r="B841" s="58" t="s">
        <v>2923</v>
      </c>
      <c r="C841" s="58" t="s">
        <v>2923</v>
      </c>
      <c r="D841" s="58" t="s">
        <v>2923</v>
      </c>
      <c r="E841" s="58" t="s">
        <v>2923</v>
      </c>
      <c r="F841" s="58" t="s">
        <v>2923</v>
      </c>
      <c r="G841" s="58" t="s">
        <v>4367</v>
      </c>
      <c r="K841"/>
    </row>
    <row r="842" spans="1:11" ht="30" x14ac:dyDescent="0.25">
      <c r="A842" s="58" t="s">
        <v>2923</v>
      </c>
      <c r="B842" s="58" t="s">
        <v>2923</v>
      </c>
      <c r="C842" s="58" t="s">
        <v>2923</v>
      </c>
      <c r="D842" s="58" t="s">
        <v>2923</v>
      </c>
      <c r="E842" s="58" t="s">
        <v>2923</v>
      </c>
      <c r="F842" s="58" t="s">
        <v>2923</v>
      </c>
      <c r="G842" s="58" t="s">
        <v>4368</v>
      </c>
      <c r="K842"/>
    </row>
    <row r="843" spans="1:11" x14ac:dyDescent="0.25">
      <c r="A843" s="58" t="s">
        <v>2923</v>
      </c>
      <c r="B843" s="58" t="s">
        <v>2923</v>
      </c>
      <c r="C843" s="58" t="s">
        <v>2923</v>
      </c>
      <c r="D843" s="58" t="s">
        <v>2923</v>
      </c>
      <c r="E843" s="58" t="s">
        <v>2923</v>
      </c>
      <c r="F843" s="58" t="s">
        <v>2923</v>
      </c>
      <c r="G843" s="58" t="s">
        <v>4369</v>
      </c>
      <c r="K843"/>
    </row>
    <row r="844" spans="1:11" ht="30" x14ac:dyDescent="0.25">
      <c r="A844" s="58" t="s">
        <v>2923</v>
      </c>
      <c r="B844" s="58" t="s">
        <v>2923</v>
      </c>
      <c r="C844" s="58" t="s">
        <v>2923</v>
      </c>
      <c r="D844" s="58" t="s">
        <v>2923</v>
      </c>
      <c r="E844" s="58" t="s">
        <v>2923</v>
      </c>
      <c r="F844" s="58" t="s">
        <v>2923</v>
      </c>
      <c r="G844" s="58" t="s">
        <v>4370</v>
      </c>
      <c r="K844"/>
    </row>
    <row r="845" spans="1:11" ht="30" x14ac:dyDescent="0.25">
      <c r="A845" s="58" t="s">
        <v>2923</v>
      </c>
      <c r="B845" s="58" t="s">
        <v>2923</v>
      </c>
      <c r="C845" s="58" t="s">
        <v>2923</v>
      </c>
      <c r="D845" s="58" t="s">
        <v>2923</v>
      </c>
      <c r="E845" s="58" t="s">
        <v>2923</v>
      </c>
      <c r="F845" s="58" t="s">
        <v>2923</v>
      </c>
      <c r="G845" s="58" t="s">
        <v>4371</v>
      </c>
      <c r="K845"/>
    </row>
    <row r="846" spans="1:11" x14ac:dyDescent="0.25">
      <c r="A846" s="58" t="s">
        <v>2923</v>
      </c>
      <c r="B846" s="58" t="s">
        <v>2923</v>
      </c>
      <c r="C846" s="58" t="s">
        <v>2923</v>
      </c>
      <c r="D846" s="58" t="s">
        <v>2923</v>
      </c>
      <c r="E846" s="58" t="s">
        <v>2923</v>
      </c>
      <c r="F846" s="58" t="s">
        <v>2923</v>
      </c>
      <c r="G846" s="58" t="s">
        <v>4372</v>
      </c>
      <c r="K846"/>
    </row>
    <row r="847" spans="1:11" ht="30" x14ac:dyDescent="0.25">
      <c r="A847" s="58" t="s">
        <v>2923</v>
      </c>
      <c r="B847" s="58" t="s">
        <v>2923</v>
      </c>
      <c r="C847" s="58" t="s">
        <v>2923</v>
      </c>
      <c r="D847" s="58" t="s">
        <v>2923</v>
      </c>
      <c r="E847" s="58" t="s">
        <v>2923</v>
      </c>
      <c r="F847" s="58" t="s">
        <v>2923</v>
      </c>
      <c r="G847" s="58" t="s">
        <v>4373</v>
      </c>
      <c r="K847"/>
    </row>
    <row r="848" spans="1:11" ht="30" x14ac:dyDescent="0.25">
      <c r="A848" s="58" t="s">
        <v>2923</v>
      </c>
      <c r="B848" s="58" t="s">
        <v>2923</v>
      </c>
      <c r="C848" s="58" t="s">
        <v>2923</v>
      </c>
      <c r="D848" s="58" t="s">
        <v>2923</v>
      </c>
      <c r="E848" s="58" t="s">
        <v>2923</v>
      </c>
      <c r="F848" s="58" t="s">
        <v>2923</v>
      </c>
      <c r="G848" s="58" t="s">
        <v>4374</v>
      </c>
      <c r="K848"/>
    </row>
    <row r="849" spans="1:11" x14ac:dyDescent="0.25">
      <c r="A849" s="58" t="s">
        <v>2923</v>
      </c>
      <c r="B849" s="58" t="s">
        <v>2923</v>
      </c>
      <c r="C849" s="58" t="s">
        <v>2923</v>
      </c>
      <c r="D849" s="58" t="s">
        <v>2923</v>
      </c>
      <c r="E849" s="58" t="s">
        <v>2923</v>
      </c>
      <c r="F849" s="58" t="s">
        <v>2923</v>
      </c>
      <c r="G849" s="58" t="s">
        <v>4375</v>
      </c>
      <c r="K849"/>
    </row>
    <row r="850" spans="1:11" x14ac:dyDescent="0.25">
      <c r="A850" s="58" t="s">
        <v>2923</v>
      </c>
      <c r="B850" s="58" t="s">
        <v>2923</v>
      </c>
      <c r="C850" s="58" t="s">
        <v>2923</v>
      </c>
      <c r="D850" s="58" t="s">
        <v>2923</v>
      </c>
      <c r="E850" s="58" t="s">
        <v>2923</v>
      </c>
      <c r="F850" s="58" t="s">
        <v>2923</v>
      </c>
      <c r="G850" s="58" t="s">
        <v>4376</v>
      </c>
      <c r="K850"/>
    </row>
    <row r="851" spans="1:11" ht="30" x14ac:dyDescent="0.25">
      <c r="A851" s="58" t="s">
        <v>2923</v>
      </c>
      <c r="B851" s="58" t="s">
        <v>2923</v>
      </c>
      <c r="C851" s="58" t="s">
        <v>2923</v>
      </c>
      <c r="D851" s="58" t="s">
        <v>2923</v>
      </c>
      <c r="E851" s="58" t="s">
        <v>2923</v>
      </c>
      <c r="F851" s="58" t="s">
        <v>2923</v>
      </c>
      <c r="G851" s="58" t="s">
        <v>4377</v>
      </c>
      <c r="K851"/>
    </row>
    <row r="852" spans="1:11" ht="30" x14ac:dyDescent="0.25">
      <c r="A852" s="58" t="s">
        <v>2923</v>
      </c>
      <c r="B852" s="58" t="s">
        <v>2923</v>
      </c>
      <c r="C852" s="58" t="s">
        <v>2923</v>
      </c>
      <c r="D852" s="58" t="s">
        <v>2923</v>
      </c>
      <c r="E852" s="58" t="s">
        <v>2923</v>
      </c>
      <c r="F852" s="58" t="s">
        <v>2923</v>
      </c>
      <c r="G852" s="58" t="s">
        <v>4378</v>
      </c>
      <c r="K852"/>
    </row>
    <row r="853" spans="1:11" x14ac:dyDescent="0.25">
      <c r="A853" s="58" t="s">
        <v>2923</v>
      </c>
      <c r="B853" s="58" t="s">
        <v>2923</v>
      </c>
      <c r="C853" s="58" t="s">
        <v>2923</v>
      </c>
      <c r="D853" s="58" t="s">
        <v>2923</v>
      </c>
      <c r="E853" s="58" t="s">
        <v>2923</v>
      </c>
      <c r="F853" s="58" t="s">
        <v>2923</v>
      </c>
      <c r="G853" s="58" t="s">
        <v>4379</v>
      </c>
      <c r="K853"/>
    </row>
    <row r="854" spans="1:11" ht="30" x14ac:dyDescent="0.25">
      <c r="A854" s="58" t="s">
        <v>2923</v>
      </c>
      <c r="B854" s="58" t="s">
        <v>2923</v>
      </c>
      <c r="C854" s="58" t="s">
        <v>2923</v>
      </c>
      <c r="D854" s="58" t="s">
        <v>2923</v>
      </c>
      <c r="E854" s="58" t="s">
        <v>2923</v>
      </c>
      <c r="F854" s="58" t="s">
        <v>2923</v>
      </c>
      <c r="G854" s="58" t="s">
        <v>4380</v>
      </c>
      <c r="K854"/>
    </row>
    <row r="855" spans="1:11" ht="30" x14ac:dyDescent="0.25">
      <c r="A855" s="58" t="s">
        <v>2923</v>
      </c>
      <c r="B855" s="58" t="s">
        <v>2923</v>
      </c>
      <c r="C855" s="58" t="s">
        <v>2923</v>
      </c>
      <c r="D855" s="58" t="s">
        <v>2923</v>
      </c>
      <c r="E855" s="58" t="s">
        <v>2923</v>
      </c>
      <c r="F855" s="58" t="s">
        <v>2923</v>
      </c>
      <c r="G855" s="58" t="s">
        <v>4381</v>
      </c>
      <c r="K855"/>
    </row>
    <row r="856" spans="1:11" x14ac:dyDescent="0.25">
      <c r="A856" s="58" t="s">
        <v>2923</v>
      </c>
      <c r="B856" s="58" t="s">
        <v>2923</v>
      </c>
      <c r="C856" s="58" t="s">
        <v>2923</v>
      </c>
      <c r="D856" s="58" t="s">
        <v>2923</v>
      </c>
      <c r="E856" s="58" t="s">
        <v>2923</v>
      </c>
      <c r="F856" s="58" t="s">
        <v>2923</v>
      </c>
      <c r="G856" s="58" t="s">
        <v>4382</v>
      </c>
      <c r="K856"/>
    </row>
    <row r="857" spans="1:11" x14ac:dyDescent="0.25">
      <c r="A857" s="58" t="s">
        <v>2923</v>
      </c>
      <c r="B857" s="58" t="s">
        <v>2923</v>
      </c>
      <c r="C857" s="58" t="s">
        <v>2923</v>
      </c>
      <c r="D857" s="58" t="s">
        <v>2923</v>
      </c>
      <c r="E857" s="58" t="s">
        <v>2923</v>
      </c>
      <c r="F857" s="58" t="s">
        <v>2923</v>
      </c>
      <c r="G857" s="58" t="s">
        <v>4383</v>
      </c>
      <c r="K857"/>
    </row>
    <row r="858" spans="1:11" ht="30" x14ac:dyDescent="0.25">
      <c r="A858" s="58" t="s">
        <v>2923</v>
      </c>
      <c r="B858" s="58" t="s">
        <v>2923</v>
      </c>
      <c r="C858" s="58" t="s">
        <v>2923</v>
      </c>
      <c r="D858" s="58" t="s">
        <v>2923</v>
      </c>
      <c r="E858" s="58" t="s">
        <v>2923</v>
      </c>
      <c r="F858" s="58" t="s">
        <v>2923</v>
      </c>
      <c r="G858" s="58" t="s">
        <v>4384</v>
      </c>
      <c r="K858"/>
    </row>
    <row r="859" spans="1:11" ht="30" x14ac:dyDescent="0.25">
      <c r="A859" s="58" t="s">
        <v>2923</v>
      </c>
      <c r="B859" s="58" t="s">
        <v>2923</v>
      </c>
      <c r="C859" s="58" t="s">
        <v>2923</v>
      </c>
      <c r="D859" s="58" t="s">
        <v>2923</v>
      </c>
      <c r="E859" s="58" t="s">
        <v>2923</v>
      </c>
      <c r="F859" s="58" t="s">
        <v>2923</v>
      </c>
      <c r="G859" s="58" t="s">
        <v>4385</v>
      </c>
      <c r="K859"/>
    </row>
    <row r="860" spans="1:11" ht="30" x14ac:dyDescent="0.25">
      <c r="A860" s="58" t="s">
        <v>2923</v>
      </c>
      <c r="B860" s="58" t="s">
        <v>2923</v>
      </c>
      <c r="C860" s="58" t="s">
        <v>2923</v>
      </c>
      <c r="D860" s="58" t="s">
        <v>2923</v>
      </c>
      <c r="E860" s="58" t="s">
        <v>2923</v>
      </c>
      <c r="F860" s="58" t="s">
        <v>2923</v>
      </c>
      <c r="G860" s="58" t="s">
        <v>4386</v>
      </c>
      <c r="K860"/>
    </row>
    <row r="861" spans="1:11" ht="30" x14ac:dyDescent="0.25">
      <c r="A861" s="58" t="s">
        <v>2923</v>
      </c>
      <c r="B861" s="58" t="s">
        <v>2923</v>
      </c>
      <c r="C861" s="58" t="s">
        <v>2923</v>
      </c>
      <c r="D861" s="58" t="s">
        <v>2923</v>
      </c>
      <c r="E861" s="58" t="s">
        <v>2923</v>
      </c>
      <c r="F861" s="58" t="s">
        <v>2923</v>
      </c>
      <c r="G861" s="58" t="s">
        <v>4387</v>
      </c>
      <c r="K861"/>
    </row>
    <row r="862" spans="1:11" ht="30" x14ac:dyDescent="0.25">
      <c r="A862" s="58" t="s">
        <v>2923</v>
      </c>
      <c r="B862" s="58" t="s">
        <v>2923</v>
      </c>
      <c r="C862" s="58" t="s">
        <v>2923</v>
      </c>
      <c r="D862" s="58" t="s">
        <v>2923</v>
      </c>
      <c r="E862" s="58" t="s">
        <v>2923</v>
      </c>
      <c r="F862" s="58" t="s">
        <v>2923</v>
      </c>
      <c r="G862" s="58" t="s">
        <v>4388</v>
      </c>
      <c r="K862"/>
    </row>
    <row r="863" spans="1:11" ht="30" x14ac:dyDescent="0.25">
      <c r="A863" s="58" t="s">
        <v>2923</v>
      </c>
      <c r="B863" s="58" t="s">
        <v>2923</v>
      </c>
      <c r="C863" s="58" t="s">
        <v>2923</v>
      </c>
      <c r="D863" s="58" t="s">
        <v>2923</v>
      </c>
      <c r="E863" s="58" t="s">
        <v>2923</v>
      </c>
      <c r="F863" s="58" t="s">
        <v>2923</v>
      </c>
      <c r="G863" s="58" t="s">
        <v>4389</v>
      </c>
      <c r="K863"/>
    </row>
    <row r="864" spans="1:11" ht="45" x14ac:dyDescent="0.25">
      <c r="A864" s="58" t="s">
        <v>2923</v>
      </c>
      <c r="B864" s="58" t="s">
        <v>2923</v>
      </c>
      <c r="C864" s="58" t="s">
        <v>2923</v>
      </c>
      <c r="D864" s="58" t="s">
        <v>2923</v>
      </c>
      <c r="E864" s="58" t="s">
        <v>2923</v>
      </c>
      <c r="F864" s="58" t="s">
        <v>2923</v>
      </c>
      <c r="G864" s="58" t="s">
        <v>4390</v>
      </c>
      <c r="K864"/>
    </row>
    <row r="865" spans="1:11" ht="45" x14ac:dyDescent="0.25">
      <c r="A865" s="58" t="s">
        <v>2923</v>
      </c>
      <c r="B865" s="58" t="s">
        <v>2923</v>
      </c>
      <c r="C865" s="58" t="s">
        <v>2923</v>
      </c>
      <c r="D865" s="58" t="s">
        <v>2923</v>
      </c>
      <c r="E865" s="58" t="s">
        <v>2923</v>
      </c>
      <c r="F865" s="58" t="s">
        <v>2923</v>
      </c>
      <c r="G865" s="58" t="s">
        <v>4391</v>
      </c>
      <c r="K865"/>
    </row>
    <row r="866" spans="1:11" x14ac:dyDescent="0.25">
      <c r="A866" s="58" t="s">
        <v>2923</v>
      </c>
      <c r="B866" s="58" t="s">
        <v>2923</v>
      </c>
      <c r="C866" s="58" t="s">
        <v>2923</v>
      </c>
      <c r="D866" s="58" t="s">
        <v>2923</v>
      </c>
      <c r="E866" s="58" t="s">
        <v>2923</v>
      </c>
      <c r="F866" s="58" t="s">
        <v>2923</v>
      </c>
      <c r="G866" s="58" t="s">
        <v>4392</v>
      </c>
      <c r="K866"/>
    </row>
    <row r="867" spans="1:11" ht="30" x14ac:dyDescent="0.25">
      <c r="A867" s="58" t="s">
        <v>2923</v>
      </c>
      <c r="B867" s="58" t="s">
        <v>2923</v>
      </c>
      <c r="C867" s="58" t="s">
        <v>2923</v>
      </c>
      <c r="D867" s="58" t="s">
        <v>2923</v>
      </c>
      <c r="E867" s="58" t="s">
        <v>2923</v>
      </c>
      <c r="F867" s="58" t="s">
        <v>2923</v>
      </c>
      <c r="G867" s="58" t="s">
        <v>4393</v>
      </c>
      <c r="K867"/>
    </row>
    <row r="868" spans="1:11" ht="30" x14ac:dyDescent="0.25">
      <c r="A868" s="58" t="s">
        <v>2923</v>
      </c>
      <c r="B868" s="58" t="s">
        <v>2923</v>
      </c>
      <c r="C868" s="58" t="s">
        <v>2923</v>
      </c>
      <c r="D868" s="58" t="s">
        <v>2923</v>
      </c>
      <c r="E868" s="58" t="s">
        <v>2923</v>
      </c>
      <c r="F868" s="58" t="s">
        <v>2923</v>
      </c>
      <c r="G868" s="58" t="s">
        <v>4394</v>
      </c>
      <c r="K868"/>
    </row>
    <row r="869" spans="1:11" x14ac:dyDescent="0.25">
      <c r="A869" s="58" t="s">
        <v>2923</v>
      </c>
      <c r="B869" s="58" t="s">
        <v>2923</v>
      </c>
      <c r="C869" s="58" t="s">
        <v>2923</v>
      </c>
      <c r="D869" s="58" t="s">
        <v>2923</v>
      </c>
      <c r="E869" s="58" t="s">
        <v>2923</v>
      </c>
      <c r="F869" s="58" t="s">
        <v>2923</v>
      </c>
      <c r="G869" s="58" t="s">
        <v>4395</v>
      </c>
      <c r="K869"/>
    </row>
    <row r="870" spans="1:11" x14ac:dyDescent="0.25">
      <c r="A870" s="58" t="s">
        <v>2923</v>
      </c>
      <c r="B870" s="58" t="s">
        <v>2923</v>
      </c>
      <c r="C870" s="58" t="s">
        <v>2923</v>
      </c>
      <c r="D870" s="58" t="s">
        <v>2923</v>
      </c>
      <c r="E870" s="58" t="s">
        <v>2923</v>
      </c>
      <c r="F870" s="58" t="s">
        <v>2923</v>
      </c>
      <c r="G870" s="58" t="s">
        <v>4396</v>
      </c>
      <c r="K870"/>
    </row>
    <row r="871" spans="1:11" ht="30" x14ac:dyDescent="0.25">
      <c r="A871" s="58" t="s">
        <v>2923</v>
      </c>
      <c r="B871" s="58" t="s">
        <v>2923</v>
      </c>
      <c r="C871" s="58" t="s">
        <v>2923</v>
      </c>
      <c r="D871" s="58" t="s">
        <v>2923</v>
      </c>
      <c r="E871" s="58" t="s">
        <v>2923</v>
      </c>
      <c r="F871" s="58" t="s">
        <v>2923</v>
      </c>
      <c r="G871" s="58" t="s">
        <v>4397</v>
      </c>
      <c r="K871"/>
    </row>
    <row r="872" spans="1:11" ht="30" x14ac:dyDescent="0.25">
      <c r="A872" s="58" t="s">
        <v>2923</v>
      </c>
      <c r="B872" s="58" t="s">
        <v>2923</v>
      </c>
      <c r="C872" s="58" t="s">
        <v>2923</v>
      </c>
      <c r="D872" s="58" t="s">
        <v>2923</v>
      </c>
      <c r="E872" s="58" t="s">
        <v>2923</v>
      </c>
      <c r="F872" s="58" t="s">
        <v>2923</v>
      </c>
      <c r="G872" s="58" t="s">
        <v>4398</v>
      </c>
      <c r="K872"/>
    </row>
    <row r="873" spans="1:11" x14ac:dyDescent="0.25">
      <c r="A873" s="58" t="s">
        <v>2923</v>
      </c>
      <c r="B873" s="58" t="s">
        <v>2923</v>
      </c>
      <c r="C873" s="58" t="s">
        <v>2923</v>
      </c>
      <c r="D873" s="58" t="s">
        <v>2923</v>
      </c>
      <c r="E873" s="58" t="s">
        <v>2923</v>
      </c>
      <c r="F873" s="58" t="s">
        <v>2923</v>
      </c>
      <c r="G873" s="58" t="s">
        <v>4399</v>
      </c>
      <c r="K873"/>
    </row>
    <row r="874" spans="1:11" ht="30" x14ac:dyDescent="0.25">
      <c r="A874" s="58" t="s">
        <v>2923</v>
      </c>
      <c r="B874" s="58" t="s">
        <v>2923</v>
      </c>
      <c r="C874" s="58" t="s">
        <v>2923</v>
      </c>
      <c r="D874" s="58" t="s">
        <v>2923</v>
      </c>
      <c r="E874" s="58" t="s">
        <v>2923</v>
      </c>
      <c r="F874" s="58" t="s">
        <v>2923</v>
      </c>
      <c r="G874" s="58" t="s">
        <v>4400</v>
      </c>
      <c r="K874"/>
    </row>
    <row r="875" spans="1:11" ht="30" x14ac:dyDescent="0.25">
      <c r="A875" s="58" t="s">
        <v>2923</v>
      </c>
      <c r="B875" s="58" t="s">
        <v>2923</v>
      </c>
      <c r="C875" s="58" t="s">
        <v>2923</v>
      </c>
      <c r="D875" s="58" t="s">
        <v>2923</v>
      </c>
      <c r="E875" s="58" t="s">
        <v>2923</v>
      </c>
      <c r="F875" s="58" t="s">
        <v>2923</v>
      </c>
      <c r="G875" s="58" t="s">
        <v>4401</v>
      </c>
      <c r="K875"/>
    </row>
    <row r="876" spans="1:11" ht="30" x14ac:dyDescent="0.25">
      <c r="A876" s="58" t="s">
        <v>2923</v>
      </c>
      <c r="B876" s="58" t="s">
        <v>2923</v>
      </c>
      <c r="C876" s="58" t="s">
        <v>2923</v>
      </c>
      <c r="D876" s="58" t="s">
        <v>2923</v>
      </c>
      <c r="E876" s="58" t="s">
        <v>2923</v>
      </c>
      <c r="F876" s="58" t="s">
        <v>2923</v>
      </c>
      <c r="G876" s="58" t="s">
        <v>4402</v>
      </c>
      <c r="K876"/>
    </row>
    <row r="877" spans="1:11" ht="30" x14ac:dyDescent="0.25">
      <c r="A877" s="58" t="s">
        <v>2923</v>
      </c>
      <c r="B877" s="58" t="s">
        <v>2923</v>
      </c>
      <c r="C877" s="58" t="s">
        <v>2923</v>
      </c>
      <c r="D877" s="58" t="s">
        <v>2923</v>
      </c>
      <c r="E877" s="58" t="s">
        <v>2923</v>
      </c>
      <c r="F877" s="58" t="s">
        <v>2923</v>
      </c>
      <c r="G877" s="58" t="s">
        <v>4403</v>
      </c>
      <c r="K877"/>
    </row>
    <row r="878" spans="1:11" ht="30" x14ac:dyDescent="0.25">
      <c r="A878" s="58" t="s">
        <v>2923</v>
      </c>
      <c r="B878" s="58" t="s">
        <v>2923</v>
      </c>
      <c r="C878" s="58" t="s">
        <v>2923</v>
      </c>
      <c r="D878" s="58" t="s">
        <v>2923</v>
      </c>
      <c r="E878" s="58" t="s">
        <v>2923</v>
      </c>
      <c r="F878" s="58" t="s">
        <v>2923</v>
      </c>
      <c r="G878" s="58" t="s">
        <v>4404</v>
      </c>
      <c r="K878"/>
    </row>
    <row r="879" spans="1:11" ht="30" x14ac:dyDescent="0.25">
      <c r="A879" s="58" t="s">
        <v>2923</v>
      </c>
      <c r="B879" s="58" t="s">
        <v>2923</v>
      </c>
      <c r="C879" s="58" t="s">
        <v>2923</v>
      </c>
      <c r="D879" s="58" t="s">
        <v>2923</v>
      </c>
      <c r="E879" s="58" t="s">
        <v>2923</v>
      </c>
      <c r="F879" s="58" t="s">
        <v>2923</v>
      </c>
      <c r="G879" s="58" t="s">
        <v>4405</v>
      </c>
      <c r="K879"/>
    </row>
    <row r="880" spans="1:11" ht="45" x14ac:dyDescent="0.25">
      <c r="A880" s="58" t="s">
        <v>2923</v>
      </c>
      <c r="B880" s="58" t="s">
        <v>2923</v>
      </c>
      <c r="C880" s="58" t="s">
        <v>2923</v>
      </c>
      <c r="D880" s="58" t="s">
        <v>2923</v>
      </c>
      <c r="E880" s="58" t="s">
        <v>2923</v>
      </c>
      <c r="F880" s="58" t="s">
        <v>2923</v>
      </c>
      <c r="G880" s="58" t="s">
        <v>4406</v>
      </c>
      <c r="K880"/>
    </row>
    <row r="881" spans="1:11" ht="45" x14ac:dyDescent="0.25">
      <c r="A881" s="58" t="s">
        <v>2923</v>
      </c>
      <c r="B881" s="58" t="s">
        <v>2923</v>
      </c>
      <c r="C881" s="58" t="s">
        <v>2923</v>
      </c>
      <c r="D881" s="58" t="s">
        <v>2923</v>
      </c>
      <c r="E881" s="58" t="s">
        <v>2923</v>
      </c>
      <c r="F881" s="58" t="s">
        <v>2923</v>
      </c>
      <c r="G881" s="58" t="s">
        <v>4407</v>
      </c>
      <c r="K881"/>
    </row>
    <row r="882" spans="1:11" x14ac:dyDescent="0.25">
      <c r="A882" s="58" t="s">
        <v>2923</v>
      </c>
      <c r="B882" s="58" t="s">
        <v>2923</v>
      </c>
      <c r="C882" s="58" t="s">
        <v>2923</v>
      </c>
      <c r="D882" s="58" t="s">
        <v>2923</v>
      </c>
      <c r="E882" s="58" t="s">
        <v>2923</v>
      </c>
      <c r="F882" s="58" t="s">
        <v>2923</v>
      </c>
      <c r="G882" s="58" t="s">
        <v>4408</v>
      </c>
      <c r="K882"/>
    </row>
    <row r="883" spans="1:11" ht="30" x14ac:dyDescent="0.25">
      <c r="A883" s="58" t="s">
        <v>2923</v>
      </c>
      <c r="B883" s="58" t="s">
        <v>2923</v>
      </c>
      <c r="C883" s="58" t="s">
        <v>2923</v>
      </c>
      <c r="D883" s="58" t="s">
        <v>2923</v>
      </c>
      <c r="E883" s="58" t="s">
        <v>2923</v>
      </c>
      <c r="F883" s="58" t="s">
        <v>2923</v>
      </c>
      <c r="G883" s="58" t="s">
        <v>4409</v>
      </c>
      <c r="K883"/>
    </row>
    <row r="884" spans="1:11" ht="30" x14ac:dyDescent="0.25">
      <c r="A884" s="58" t="s">
        <v>2923</v>
      </c>
      <c r="B884" s="58" t="s">
        <v>2923</v>
      </c>
      <c r="C884" s="58" t="s">
        <v>2923</v>
      </c>
      <c r="D884" s="58" t="s">
        <v>2923</v>
      </c>
      <c r="E884" s="58" t="s">
        <v>2923</v>
      </c>
      <c r="F884" s="58" t="s">
        <v>2923</v>
      </c>
      <c r="G884" s="58" t="s">
        <v>4410</v>
      </c>
      <c r="K884"/>
    </row>
    <row r="885" spans="1:11" x14ac:dyDescent="0.25">
      <c r="A885" s="58" t="s">
        <v>2923</v>
      </c>
      <c r="B885" s="58" t="s">
        <v>2923</v>
      </c>
      <c r="C885" s="58" t="s">
        <v>2923</v>
      </c>
      <c r="D885" s="58" t="s">
        <v>2923</v>
      </c>
      <c r="E885" s="58" t="s">
        <v>2923</v>
      </c>
      <c r="F885" s="58" t="s">
        <v>2923</v>
      </c>
      <c r="G885" s="58" t="s">
        <v>4411</v>
      </c>
      <c r="K885"/>
    </row>
    <row r="886" spans="1:11" x14ac:dyDescent="0.25">
      <c r="A886" s="58" t="s">
        <v>2923</v>
      </c>
      <c r="B886" s="58" t="s">
        <v>2923</v>
      </c>
      <c r="C886" s="58" t="s">
        <v>2923</v>
      </c>
      <c r="D886" s="58" t="s">
        <v>2923</v>
      </c>
      <c r="E886" s="58" t="s">
        <v>2923</v>
      </c>
      <c r="F886" s="58" t="s">
        <v>2923</v>
      </c>
      <c r="G886" s="58" t="s">
        <v>4412</v>
      </c>
      <c r="K886"/>
    </row>
    <row r="887" spans="1:11" ht="30" x14ac:dyDescent="0.25">
      <c r="A887" s="58" t="s">
        <v>2923</v>
      </c>
      <c r="B887" s="58" t="s">
        <v>2923</v>
      </c>
      <c r="C887" s="58" t="s">
        <v>2923</v>
      </c>
      <c r="D887" s="58" t="s">
        <v>2923</v>
      </c>
      <c r="E887" s="58" t="s">
        <v>2923</v>
      </c>
      <c r="F887" s="58" t="s">
        <v>2923</v>
      </c>
      <c r="G887" s="58" t="s">
        <v>4413</v>
      </c>
      <c r="K887"/>
    </row>
    <row r="888" spans="1:11" ht="30" x14ac:dyDescent="0.25">
      <c r="A888" s="58" t="s">
        <v>2923</v>
      </c>
      <c r="B888" s="58" t="s">
        <v>2923</v>
      </c>
      <c r="C888" s="58" t="s">
        <v>2923</v>
      </c>
      <c r="D888" s="58" t="s">
        <v>2923</v>
      </c>
      <c r="E888" s="58" t="s">
        <v>2923</v>
      </c>
      <c r="F888" s="58" t="s">
        <v>2923</v>
      </c>
      <c r="G888" s="58" t="s">
        <v>4414</v>
      </c>
      <c r="K888"/>
    </row>
    <row r="889" spans="1:11" ht="30" x14ac:dyDescent="0.25">
      <c r="A889" s="58" t="s">
        <v>2923</v>
      </c>
      <c r="B889" s="58" t="s">
        <v>2923</v>
      </c>
      <c r="C889" s="58" t="s">
        <v>2923</v>
      </c>
      <c r="D889" s="58" t="s">
        <v>2923</v>
      </c>
      <c r="E889" s="58" t="s">
        <v>2923</v>
      </c>
      <c r="F889" s="58" t="s">
        <v>2923</v>
      </c>
      <c r="G889" s="58" t="s">
        <v>4415</v>
      </c>
      <c r="K889"/>
    </row>
    <row r="890" spans="1:11" ht="30" x14ac:dyDescent="0.25">
      <c r="A890" s="58" t="s">
        <v>2923</v>
      </c>
      <c r="B890" s="58" t="s">
        <v>2923</v>
      </c>
      <c r="C890" s="58" t="s">
        <v>2923</v>
      </c>
      <c r="D890" s="58" t="s">
        <v>2923</v>
      </c>
      <c r="E890" s="58" t="s">
        <v>2923</v>
      </c>
      <c r="F890" s="58" t="s">
        <v>2923</v>
      </c>
      <c r="G890" s="58" t="s">
        <v>4416</v>
      </c>
      <c r="K890"/>
    </row>
    <row r="891" spans="1:11" ht="30" x14ac:dyDescent="0.25">
      <c r="A891" s="58" t="s">
        <v>2923</v>
      </c>
      <c r="B891" s="58" t="s">
        <v>2923</v>
      </c>
      <c r="C891" s="58" t="s">
        <v>2923</v>
      </c>
      <c r="D891" s="58" t="s">
        <v>2923</v>
      </c>
      <c r="E891" s="58" t="s">
        <v>2923</v>
      </c>
      <c r="F891" s="58" t="s">
        <v>2923</v>
      </c>
      <c r="G891" s="58" t="s">
        <v>4417</v>
      </c>
      <c r="K891"/>
    </row>
    <row r="892" spans="1:11" ht="30" x14ac:dyDescent="0.25">
      <c r="A892" s="58" t="s">
        <v>2923</v>
      </c>
      <c r="B892" s="58" t="s">
        <v>2923</v>
      </c>
      <c r="C892" s="58" t="s">
        <v>2923</v>
      </c>
      <c r="D892" s="58" t="s">
        <v>2923</v>
      </c>
      <c r="E892" s="58" t="s">
        <v>2923</v>
      </c>
      <c r="F892" s="58" t="s">
        <v>2923</v>
      </c>
      <c r="G892" s="58" t="s">
        <v>4418</v>
      </c>
      <c r="K892"/>
    </row>
    <row r="893" spans="1:11" ht="45" x14ac:dyDescent="0.25">
      <c r="A893" s="58" t="s">
        <v>2923</v>
      </c>
      <c r="B893" s="58" t="s">
        <v>2923</v>
      </c>
      <c r="C893" s="58" t="s">
        <v>2923</v>
      </c>
      <c r="D893" s="58" t="s">
        <v>2923</v>
      </c>
      <c r="E893" s="58" t="s">
        <v>2923</v>
      </c>
      <c r="F893" s="58" t="s">
        <v>2923</v>
      </c>
      <c r="G893" s="58" t="s">
        <v>4419</v>
      </c>
      <c r="K893"/>
    </row>
    <row r="894" spans="1:11" ht="45" x14ac:dyDescent="0.25">
      <c r="A894" s="58" t="s">
        <v>2923</v>
      </c>
      <c r="B894" s="58" t="s">
        <v>2923</v>
      </c>
      <c r="C894" s="58" t="s">
        <v>2923</v>
      </c>
      <c r="D894" s="58" t="s">
        <v>2923</v>
      </c>
      <c r="E894" s="58" t="s">
        <v>2923</v>
      </c>
      <c r="F894" s="58" t="s">
        <v>2923</v>
      </c>
      <c r="G894" s="58" t="s">
        <v>4420</v>
      </c>
      <c r="K894"/>
    </row>
    <row r="895" spans="1:11" x14ac:dyDescent="0.25">
      <c r="A895" s="58" t="s">
        <v>2923</v>
      </c>
      <c r="B895" s="58" t="s">
        <v>2923</v>
      </c>
      <c r="C895" s="58" t="s">
        <v>2923</v>
      </c>
      <c r="D895" s="58" t="s">
        <v>2923</v>
      </c>
      <c r="E895" s="58" t="s">
        <v>2923</v>
      </c>
      <c r="F895" s="58" t="s">
        <v>2923</v>
      </c>
      <c r="G895" s="58" t="s">
        <v>4421</v>
      </c>
      <c r="K895"/>
    </row>
    <row r="896" spans="1:11" ht="30" x14ac:dyDescent="0.25">
      <c r="A896" s="58" t="s">
        <v>2923</v>
      </c>
      <c r="B896" s="58" t="s">
        <v>2923</v>
      </c>
      <c r="C896" s="58" t="s">
        <v>2923</v>
      </c>
      <c r="D896" s="58" t="s">
        <v>2923</v>
      </c>
      <c r="E896" s="58" t="s">
        <v>2923</v>
      </c>
      <c r="F896" s="58" t="s">
        <v>2923</v>
      </c>
      <c r="G896" s="58" t="s">
        <v>4422</v>
      </c>
      <c r="K896"/>
    </row>
    <row r="897" spans="1:11" ht="30" x14ac:dyDescent="0.25">
      <c r="A897" s="58" t="s">
        <v>2923</v>
      </c>
      <c r="B897" s="58" t="s">
        <v>2923</v>
      </c>
      <c r="C897" s="58" t="s">
        <v>2923</v>
      </c>
      <c r="D897" s="58" t="s">
        <v>2923</v>
      </c>
      <c r="E897" s="58" t="s">
        <v>2923</v>
      </c>
      <c r="F897" s="58" t="s">
        <v>2923</v>
      </c>
      <c r="G897" s="58" t="s">
        <v>4423</v>
      </c>
      <c r="K897"/>
    </row>
    <row r="898" spans="1:11" ht="30" x14ac:dyDescent="0.25">
      <c r="A898" s="58" t="s">
        <v>2923</v>
      </c>
      <c r="B898" s="58" t="s">
        <v>2923</v>
      </c>
      <c r="C898" s="58" t="s">
        <v>2923</v>
      </c>
      <c r="D898" s="58" t="s">
        <v>2923</v>
      </c>
      <c r="E898" s="58" t="s">
        <v>2923</v>
      </c>
      <c r="F898" s="58" t="s">
        <v>2923</v>
      </c>
      <c r="G898" s="58" t="s">
        <v>4424</v>
      </c>
      <c r="K898"/>
    </row>
    <row r="899" spans="1:11" ht="30" x14ac:dyDescent="0.25">
      <c r="A899" s="58" t="s">
        <v>2923</v>
      </c>
      <c r="B899" s="58" t="s">
        <v>2923</v>
      </c>
      <c r="C899" s="58" t="s">
        <v>2923</v>
      </c>
      <c r="D899" s="58" t="s">
        <v>2923</v>
      </c>
      <c r="E899" s="58" t="s">
        <v>2923</v>
      </c>
      <c r="F899" s="58" t="s">
        <v>2923</v>
      </c>
      <c r="G899" s="58" t="s">
        <v>4425</v>
      </c>
      <c r="K899"/>
    </row>
    <row r="900" spans="1:11" ht="30" x14ac:dyDescent="0.25">
      <c r="A900" s="58" t="s">
        <v>2923</v>
      </c>
      <c r="B900" s="58" t="s">
        <v>2923</v>
      </c>
      <c r="C900" s="58" t="s">
        <v>2923</v>
      </c>
      <c r="D900" s="58" t="s">
        <v>2923</v>
      </c>
      <c r="E900" s="58" t="s">
        <v>2923</v>
      </c>
      <c r="F900" s="58" t="s">
        <v>2923</v>
      </c>
      <c r="G900" s="58" t="s">
        <v>4426</v>
      </c>
      <c r="K900"/>
    </row>
    <row r="901" spans="1:11" ht="30" x14ac:dyDescent="0.25">
      <c r="A901" s="58" t="s">
        <v>2923</v>
      </c>
      <c r="B901" s="58" t="s">
        <v>2923</v>
      </c>
      <c r="C901" s="58" t="s">
        <v>2923</v>
      </c>
      <c r="D901" s="58" t="s">
        <v>2923</v>
      </c>
      <c r="E901" s="58" t="s">
        <v>2923</v>
      </c>
      <c r="F901" s="58" t="s">
        <v>2923</v>
      </c>
      <c r="G901" s="58" t="s">
        <v>4427</v>
      </c>
      <c r="K901"/>
    </row>
    <row r="902" spans="1:11" ht="45" x14ac:dyDescent="0.25">
      <c r="A902" s="58" t="s">
        <v>2923</v>
      </c>
      <c r="B902" s="58" t="s">
        <v>2923</v>
      </c>
      <c r="C902" s="58" t="s">
        <v>2923</v>
      </c>
      <c r="D902" s="58" t="s">
        <v>2923</v>
      </c>
      <c r="E902" s="58" t="s">
        <v>2923</v>
      </c>
      <c r="F902" s="58" t="s">
        <v>2923</v>
      </c>
      <c r="G902" s="58" t="s">
        <v>4428</v>
      </c>
      <c r="K902"/>
    </row>
    <row r="903" spans="1:11" ht="45" x14ac:dyDescent="0.25">
      <c r="A903" s="58" t="s">
        <v>2923</v>
      </c>
      <c r="B903" s="58" t="s">
        <v>2923</v>
      </c>
      <c r="C903" s="58" t="s">
        <v>2923</v>
      </c>
      <c r="D903" s="58" t="s">
        <v>2923</v>
      </c>
      <c r="E903" s="58" t="s">
        <v>2923</v>
      </c>
      <c r="F903" s="58" t="s">
        <v>2923</v>
      </c>
      <c r="G903" s="58" t="s">
        <v>4429</v>
      </c>
      <c r="K903"/>
    </row>
    <row r="904" spans="1:11" x14ac:dyDescent="0.25">
      <c r="A904" s="58" t="s">
        <v>2923</v>
      </c>
      <c r="B904" s="58" t="s">
        <v>2923</v>
      </c>
      <c r="C904" s="58" t="s">
        <v>2923</v>
      </c>
      <c r="D904" s="58" t="s">
        <v>2923</v>
      </c>
      <c r="E904" s="58" t="s">
        <v>2923</v>
      </c>
      <c r="F904" s="58" t="s">
        <v>2923</v>
      </c>
      <c r="G904" s="58" t="s">
        <v>4430</v>
      </c>
      <c r="K904"/>
    </row>
    <row r="905" spans="1:11" ht="30" x14ac:dyDescent="0.25">
      <c r="A905" s="58" t="s">
        <v>2923</v>
      </c>
      <c r="B905" s="58" t="s">
        <v>2923</v>
      </c>
      <c r="C905" s="58" t="s">
        <v>2923</v>
      </c>
      <c r="D905" s="58" t="s">
        <v>2923</v>
      </c>
      <c r="E905" s="58" t="s">
        <v>2923</v>
      </c>
      <c r="F905" s="58" t="s">
        <v>2923</v>
      </c>
      <c r="G905" s="58" t="s">
        <v>4431</v>
      </c>
      <c r="K905"/>
    </row>
    <row r="906" spans="1:11" ht="30" x14ac:dyDescent="0.25">
      <c r="A906" s="58" t="s">
        <v>2923</v>
      </c>
      <c r="B906" s="58" t="s">
        <v>2923</v>
      </c>
      <c r="C906" s="58" t="s">
        <v>2923</v>
      </c>
      <c r="D906" s="58" t="s">
        <v>2923</v>
      </c>
      <c r="E906" s="58" t="s">
        <v>2923</v>
      </c>
      <c r="F906" s="58" t="s">
        <v>2923</v>
      </c>
      <c r="G906" s="58" t="s">
        <v>4432</v>
      </c>
      <c r="K906"/>
    </row>
    <row r="907" spans="1:11" x14ac:dyDescent="0.25">
      <c r="A907" s="58" t="s">
        <v>2923</v>
      </c>
      <c r="B907" s="58" t="s">
        <v>2923</v>
      </c>
      <c r="C907" s="58" t="s">
        <v>2923</v>
      </c>
      <c r="D907" s="58" t="s">
        <v>2923</v>
      </c>
      <c r="E907" s="58" t="s">
        <v>2923</v>
      </c>
      <c r="F907" s="58" t="s">
        <v>2923</v>
      </c>
      <c r="G907" s="58" t="s">
        <v>4433</v>
      </c>
      <c r="K907"/>
    </row>
    <row r="908" spans="1:11" x14ac:dyDescent="0.25">
      <c r="A908" s="58" t="s">
        <v>2923</v>
      </c>
      <c r="B908" s="58" t="s">
        <v>2923</v>
      </c>
      <c r="C908" s="58" t="s">
        <v>2923</v>
      </c>
      <c r="D908" s="58" t="s">
        <v>2923</v>
      </c>
      <c r="E908" s="58" t="s">
        <v>2923</v>
      </c>
      <c r="F908" s="58" t="s">
        <v>2923</v>
      </c>
      <c r="G908" s="58" t="s">
        <v>4434</v>
      </c>
      <c r="K908"/>
    </row>
    <row r="909" spans="1:11" ht="30" x14ac:dyDescent="0.25">
      <c r="A909" s="58" t="s">
        <v>2923</v>
      </c>
      <c r="B909" s="58" t="s">
        <v>2923</v>
      </c>
      <c r="C909" s="58" t="s">
        <v>2923</v>
      </c>
      <c r="D909" s="58" t="s">
        <v>2923</v>
      </c>
      <c r="E909" s="58" t="s">
        <v>2923</v>
      </c>
      <c r="F909" s="58" t="s">
        <v>2923</v>
      </c>
      <c r="G909" s="58" t="s">
        <v>4435</v>
      </c>
      <c r="K909"/>
    </row>
    <row r="910" spans="1:11" ht="30" x14ac:dyDescent="0.25">
      <c r="A910" s="58" t="s">
        <v>2923</v>
      </c>
      <c r="B910" s="58" t="s">
        <v>2923</v>
      </c>
      <c r="C910" s="58" t="s">
        <v>2923</v>
      </c>
      <c r="D910" s="58" t="s">
        <v>2923</v>
      </c>
      <c r="E910" s="58" t="s">
        <v>2923</v>
      </c>
      <c r="F910" s="58" t="s">
        <v>2923</v>
      </c>
      <c r="G910" s="58" t="s">
        <v>4436</v>
      </c>
      <c r="K910"/>
    </row>
    <row r="911" spans="1:11" ht="30" x14ac:dyDescent="0.25">
      <c r="A911" s="58" t="s">
        <v>2923</v>
      </c>
      <c r="B911" s="58" t="s">
        <v>2923</v>
      </c>
      <c r="C911" s="58" t="s">
        <v>2923</v>
      </c>
      <c r="D911" s="58" t="s">
        <v>2923</v>
      </c>
      <c r="E911" s="58" t="s">
        <v>2923</v>
      </c>
      <c r="F911" s="58" t="s">
        <v>2923</v>
      </c>
      <c r="G911" s="58" t="s">
        <v>4437</v>
      </c>
      <c r="K911"/>
    </row>
    <row r="912" spans="1:11" ht="30" x14ac:dyDescent="0.25">
      <c r="A912" s="58" t="s">
        <v>2923</v>
      </c>
      <c r="B912" s="58" t="s">
        <v>2923</v>
      </c>
      <c r="C912" s="58" t="s">
        <v>2923</v>
      </c>
      <c r="D912" s="58" t="s">
        <v>2923</v>
      </c>
      <c r="E912" s="58" t="s">
        <v>2923</v>
      </c>
      <c r="F912" s="58" t="s">
        <v>2923</v>
      </c>
      <c r="G912" s="58" t="s">
        <v>4438</v>
      </c>
      <c r="K912"/>
    </row>
    <row r="913" spans="1:11" ht="30" x14ac:dyDescent="0.25">
      <c r="A913" s="58" t="s">
        <v>2923</v>
      </c>
      <c r="B913" s="58" t="s">
        <v>2923</v>
      </c>
      <c r="C913" s="58" t="s">
        <v>2923</v>
      </c>
      <c r="D913" s="58" t="s">
        <v>2923</v>
      </c>
      <c r="E913" s="58" t="s">
        <v>2923</v>
      </c>
      <c r="F913" s="58" t="s">
        <v>2923</v>
      </c>
      <c r="G913" s="58" t="s">
        <v>4439</v>
      </c>
      <c r="K913"/>
    </row>
    <row r="914" spans="1:11" ht="30" x14ac:dyDescent="0.25">
      <c r="A914" s="58" t="s">
        <v>2923</v>
      </c>
      <c r="B914" s="58" t="s">
        <v>2923</v>
      </c>
      <c r="C914" s="58" t="s">
        <v>2923</v>
      </c>
      <c r="D914" s="58" t="s">
        <v>2923</v>
      </c>
      <c r="E914" s="58" t="s">
        <v>2923</v>
      </c>
      <c r="F914" s="58" t="s">
        <v>2923</v>
      </c>
      <c r="G914" s="58" t="s">
        <v>4440</v>
      </c>
      <c r="K914"/>
    </row>
    <row r="915" spans="1:11" ht="45" x14ac:dyDescent="0.25">
      <c r="A915" s="58" t="s">
        <v>2923</v>
      </c>
      <c r="B915" s="58" t="s">
        <v>2923</v>
      </c>
      <c r="C915" s="58" t="s">
        <v>2923</v>
      </c>
      <c r="D915" s="58" t="s">
        <v>2923</v>
      </c>
      <c r="E915" s="58" t="s">
        <v>2923</v>
      </c>
      <c r="F915" s="58" t="s">
        <v>2923</v>
      </c>
      <c r="G915" s="58" t="s">
        <v>4441</v>
      </c>
      <c r="K915"/>
    </row>
    <row r="916" spans="1:11" ht="45" x14ac:dyDescent="0.25">
      <c r="A916" s="58" t="s">
        <v>2923</v>
      </c>
      <c r="B916" s="58" t="s">
        <v>2923</v>
      </c>
      <c r="C916" s="58" t="s">
        <v>2923</v>
      </c>
      <c r="D916" s="58" t="s">
        <v>2923</v>
      </c>
      <c r="E916" s="58" t="s">
        <v>2923</v>
      </c>
      <c r="F916" s="58" t="s">
        <v>2923</v>
      </c>
      <c r="G916" s="58" t="s">
        <v>4442</v>
      </c>
      <c r="K916"/>
    </row>
    <row r="917" spans="1:11" x14ac:dyDescent="0.25">
      <c r="A917" s="58" t="s">
        <v>2923</v>
      </c>
      <c r="B917" s="58" t="s">
        <v>2923</v>
      </c>
      <c r="C917" s="58" t="s">
        <v>2923</v>
      </c>
      <c r="D917" s="58" t="s">
        <v>2923</v>
      </c>
      <c r="E917" s="58" t="s">
        <v>2923</v>
      </c>
      <c r="F917" s="58" t="s">
        <v>2923</v>
      </c>
      <c r="G917" s="58" t="s">
        <v>4443</v>
      </c>
      <c r="K917"/>
    </row>
    <row r="918" spans="1:11" ht="30" x14ac:dyDescent="0.25">
      <c r="A918" s="58" t="s">
        <v>2923</v>
      </c>
      <c r="B918" s="58" t="s">
        <v>2923</v>
      </c>
      <c r="C918" s="58" t="s">
        <v>2923</v>
      </c>
      <c r="D918" s="58" t="s">
        <v>2923</v>
      </c>
      <c r="E918" s="58" t="s">
        <v>2923</v>
      </c>
      <c r="F918" s="58" t="s">
        <v>2923</v>
      </c>
      <c r="G918" s="58" t="s">
        <v>4444</v>
      </c>
      <c r="K918"/>
    </row>
    <row r="919" spans="1:11" ht="30" x14ac:dyDescent="0.25">
      <c r="A919" s="58" t="s">
        <v>2923</v>
      </c>
      <c r="B919" s="58" t="s">
        <v>2923</v>
      </c>
      <c r="C919" s="58" t="s">
        <v>2923</v>
      </c>
      <c r="D919" s="58" t="s">
        <v>2923</v>
      </c>
      <c r="E919" s="58" t="s">
        <v>2923</v>
      </c>
      <c r="F919" s="58" t="s">
        <v>2923</v>
      </c>
      <c r="G919" s="58" t="s">
        <v>4445</v>
      </c>
      <c r="K919"/>
    </row>
    <row r="920" spans="1:11" x14ac:dyDescent="0.25">
      <c r="A920" s="58" t="s">
        <v>2923</v>
      </c>
      <c r="B920" s="58" t="s">
        <v>2923</v>
      </c>
      <c r="C920" s="58" t="s">
        <v>2923</v>
      </c>
      <c r="D920" s="58" t="s">
        <v>2923</v>
      </c>
      <c r="E920" s="58" t="s">
        <v>2923</v>
      </c>
      <c r="F920" s="58" t="s">
        <v>2923</v>
      </c>
      <c r="G920" s="58" t="s">
        <v>4446</v>
      </c>
      <c r="K920"/>
    </row>
    <row r="921" spans="1:11" x14ac:dyDescent="0.25">
      <c r="A921" s="58" t="s">
        <v>2923</v>
      </c>
      <c r="B921" s="58" t="s">
        <v>2923</v>
      </c>
      <c r="C921" s="58" t="s">
        <v>2923</v>
      </c>
      <c r="D921" s="58" t="s">
        <v>2923</v>
      </c>
      <c r="E921" s="58" t="s">
        <v>2923</v>
      </c>
      <c r="F921" s="58" t="s">
        <v>2923</v>
      </c>
      <c r="G921" s="58" t="s">
        <v>4447</v>
      </c>
      <c r="K921"/>
    </row>
    <row r="922" spans="1:11" ht="30" x14ac:dyDescent="0.25">
      <c r="A922" s="58" t="s">
        <v>2923</v>
      </c>
      <c r="B922" s="58" t="s">
        <v>2923</v>
      </c>
      <c r="C922" s="58" t="s">
        <v>2923</v>
      </c>
      <c r="D922" s="58" t="s">
        <v>2923</v>
      </c>
      <c r="E922" s="58" t="s">
        <v>2923</v>
      </c>
      <c r="F922" s="58" t="s">
        <v>2923</v>
      </c>
      <c r="G922" s="58" t="s">
        <v>4448</v>
      </c>
      <c r="K922"/>
    </row>
    <row r="923" spans="1:11" ht="30" x14ac:dyDescent="0.25">
      <c r="A923" s="58" t="s">
        <v>2923</v>
      </c>
      <c r="B923" s="58" t="s">
        <v>2923</v>
      </c>
      <c r="C923" s="58" t="s">
        <v>2923</v>
      </c>
      <c r="D923" s="58" t="s">
        <v>2923</v>
      </c>
      <c r="E923" s="58" t="s">
        <v>2923</v>
      </c>
      <c r="F923" s="58" t="s">
        <v>2923</v>
      </c>
      <c r="G923" s="58" t="s">
        <v>4449</v>
      </c>
      <c r="K923"/>
    </row>
    <row r="924" spans="1:11" ht="30" x14ac:dyDescent="0.25">
      <c r="A924" s="58" t="s">
        <v>2923</v>
      </c>
      <c r="B924" s="58" t="s">
        <v>2923</v>
      </c>
      <c r="C924" s="58" t="s">
        <v>2923</v>
      </c>
      <c r="D924" s="58" t="s">
        <v>2923</v>
      </c>
      <c r="E924" s="58" t="s">
        <v>2923</v>
      </c>
      <c r="F924" s="58" t="s">
        <v>2923</v>
      </c>
      <c r="G924" s="58" t="s">
        <v>4450</v>
      </c>
      <c r="K924"/>
    </row>
    <row r="925" spans="1:11" ht="30" x14ac:dyDescent="0.25">
      <c r="A925" s="58" t="s">
        <v>2923</v>
      </c>
      <c r="B925" s="58" t="s">
        <v>2923</v>
      </c>
      <c r="C925" s="58" t="s">
        <v>2923</v>
      </c>
      <c r="D925" s="58" t="s">
        <v>2923</v>
      </c>
      <c r="E925" s="58" t="s">
        <v>2923</v>
      </c>
      <c r="F925" s="58" t="s">
        <v>2923</v>
      </c>
      <c r="G925" s="58" t="s">
        <v>4451</v>
      </c>
      <c r="K925"/>
    </row>
    <row r="926" spans="1:11" ht="30" x14ac:dyDescent="0.25">
      <c r="A926" s="58" t="s">
        <v>2923</v>
      </c>
      <c r="B926" s="58" t="s">
        <v>2923</v>
      </c>
      <c r="C926" s="58" t="s">
        <v>2923</v>
      </c>
      <c r="D926" s="58" t="s">
        <v>2923</v>
      </c>
      <c r="E926" s="58" t="s">
        <v>2923</v>
      </c>
      <c r="F926" s="58" t="s">
        <v>2923</v>
      </c>
      <c r="G926" s="58" t="s">
        <v>4452</v>
      </c>
      <c r="K926"/>
    </row>
    <row r="927" spans="1:11" ht="30" x14ac:dyDescent="0.25">
      <c r="A927" s="58" t="s">
        <v>2923</v>
      </c>
      <c r="B927" s="58" t="s">
        <v>2923</v>
      </c>
      <c r="C927" s="58" t="s">
        <v>2923</v>
      </c>
      <c r="D927" s="58" t="s">
        <v>2923</v>
      </c>
      <c r="E927" s="58" t="s">
        <v>2923</v>
      </c>
      <c r="F927" s="58" t="s">
        <v>2923</v>
      </c>
      <c r="G927" s="58" t="s">
        <v>4453</v>
      </c>
      <c r="K927"/>
    </row>
    <row r="928" spans="1:11" ht="45" x14ac:dyDescent="0.25">
      <c r="A928" s="58" t="s">
        <v>2923</v>
      </c>
      <c r="B928" s="58" t="s">
        <v>2923</v>
      </c>
      <c r="C928" s="58" t="s">
        <v>2923</v>
      </c>
      <c r="D928" s="58" t="s">
        <v>2923</v>
      </c>
      <c r="E928" s="58" t="s">
        <v>2923</v>
      </c>
      <c r="F928" s="58" t="s">
        <v>2923</v>
      </c>
      <c r="G928" s="58" t="s">
        <v>4454</v>
      </c>
      <c r="K928"/>
    </row>
    <row r="929" spans="1:11" ht="45" x14ac:dyDescent="0.25">
      <c r="A929" s="58" t="s">
        <v>2923</v>
      </c>
      <c r="B929" s="58" t="s">
        <v>2923</v>
      </c>
      <c r="C929" s="58" t="s">
        <v>2923</v>
      </c>
      <c r="D929" s="58" t="s">
        <v>2923</v>
      </c>
      <c r="E929" s="58" t="s">
        <v>2923</v>
      </c>
      <c r="F929" s="58" t="s">
        <v>2923</v>
      </c>
      <c r="G929" s="58" t="s">
        <v>4455</v>
      </c>
      <c r="K929"/>
    </row>
    <row r="930" spans="1:11" x14ac:dyDescent="0.25">
      <c r="A930" s="58" t="s">
        <v>2923</v>
      </c>
      <c r="B930" s="58" t="s">
        <v>2923</v>
      </c>
      <c r="C930" s="58" t="s">
        <v>2923</v>
      </c>
      <c r="D930" s="58" t="s">
        <v>2923</v>
      </c>
      <c r="E930" s="58" t="s">
        <v>2923</v>
      </c>
      <c r="F930" s="58" t="s">
        <v>2923</v>
      </c>
      <c r="G930" s="58" t="s">
        <v>4456</v>
      </c>
      <c r="K930"/>
    </row>
    <row r="931" spans="1:11" ht="30" x14ac:dyDescent="0.25">
      <c r="A931" s="58" t="s">
        <v>2923</v>
      </c>
      <c r="B931" s="58" t="s">
        <v>2923</v>
      </c>
      <c r="C931" s="58" t="s">
        <v>2923</v>
      </c>
      <c r="D931" s="58" t="s">
        <v>2923</v>
      </c>
      <c r="E931" s="58" t="s">
        <v>2923</v>
      </c>
      <c r="F931" s="58" t="s">
        <v>2923</v>
      </c>
      <c r="G931" s="58" t="s">
        <v>4457</v>
      </c>
      <c r="K931"/>
    </row>
    <row r="932" spans="1:11" ht="30" x14ac:dyDescent="0.25">
      <c r="A932" s="58" t="s">
        <v>2923</v>
      </c>
      <c r="B932" s="58" t="s">
        <v>2923</v>
      </c>
      <c r="C932" s="58" t="s">
        <v>2923</v>
      </c>
      <c r="D932" s="58" t="s">
        <v>2923</v>
      </c>
      <c r="E932" s="58" t="s">
        <v>2923</v>
      </c>
      <c r="F932" s="58" t="s">
        <v>2923</v>
      </c>
      <c r="G932" s="58" t="s">
        <v>4458</v>
      </c>
      <c r="K932"/>
    </row>
    <row r="933" spans="1:11" x14ac:dyDescent="0.25">
      <c r="A933" s="58" t="s">
        <v>2923</v>
      </c>
      <c r="B933" s="58" t="s">
        <v>2923</v>
      </c>
      <c r="C933" s="58" t="s">
        <v>2923</v>
      </c>
      <c r="D933" s="58" t="s">
        <v>2923</v>
      </c>
      <c r="E933" s="58" t="s">
        <v>2923</v>
      </c>
      <c r="F933" s="58" t="s">
        <v>2923</v>
      </c>
      <c r="G933" s="58" t="s">
        <v>4459</v>
      </c>
      <c r="K933"/>
    </row>
    <row r="934" spans="1:11" x14ac:dyDescent="0.25">
      <c r="A934" s="58" t="s">
        <v>2923</v>
      </c>
      <c r="B934" s="58" t="s">
        <v>2923</v>
      </c>
      <c r="C934" s="58" t="s">
        <v>2923</v>
      </c>
      <c r="D934" s="58" t="s">
        <v>2923</v>
      </c>
      <c r="E934" s="58" t="s">
        <v>2923</v>
      </c>
      <c r="F934" s="58" t="s">
        <v>2923</v>
      </c>
      <c r="G934" s="58" t="s">
        <v>4460</v>
      </c>
      <c r="K934"/>
    </row>
    <row r="935" spans="1:11" ht="30" x14ac:dyDescent="0.25">
      <c r="A935" s="58" t="s">
        <v>2923</v>
      </c>
      <c r="B935" s="58" t="s">
        <v>2923</v>
      </c>
      <c r="C935" s="58" t="s">
        <v>2923</v>
      </c>
      <c r="D935" s="58" t="s">
        <v>2923</v>
      </c>
      <c r="E935" s="58" t="s">
        <v>2923</v>
      </c>
      <c r="F935" s="58" t="s">
        <v>2923</v>
      </c>
      <c r="G935" s="58" t="s">
        <v>4461</v>
      </c>
      <c r="K935"/>
    </row>
    <row r="936" spans="1:11" ht="30" x14ac:dyDescent="0.25">
      <c r="A936" s="58" t="s">
        <v>2923</v>
      </c>
      <c r="B936" s="58" t="s">
        <v>2923</v>
      </c>
      <c r="C936" s="58" t="s">
        <v>2923</v>
      </c>
      <c r="D936" s="58" t="s">
        <v>2923</v>
      </c>
      <c r="E936" s="58" t="s">
        <v>2923</v>
      </c>
      <c r="F936" s="58" t="s">
        <v>2923</v>
      </c>
      <c r="G936" s="58" t="s">
        <v>4462</v>
      </c>
      <c r="K936"/>
    </row>
    <row r="937" spans="1:11" ht="30" x14ac:dyDescent="0.25">
      <c r="A937" s="58" t="s">
        <v>2923</v>
      </c>
      <c r="B937" s="58" t="s">
        <v>2923</v>
      </c>
      <c r="C937" s="58" t="s">
        <v>2923</v>
      </c>
      <c r="D937" s="58" t="s">
        <v>2923</v>
      </c>
      <c r="E937" s="58" t="s">
        <v>2923</v>
      </c>
      <c r="F937" s="58" t="s">
        <v>2923</v>
      </c>
      <c r="G937" s="58" t="s">
        <v>4463</v>
      </c>
      <c r="K937"/>
    </row>
    <row r="938" spans="1:11" ht="30" x14ac:dyDescent="0.25">
      <c r="A938" s="58" t="s">
        <v>2923</v>
      </c>
      <c r="B938" s="58" t="s">
        <v>2923</v>
      </c>
      <c r="C938" s="58" t="s">
        <v>2923</v>
      </c>
      <c r="D938" s="58" t="s">
        <v>2923</v>
      </c>
      <c r="E938" s="58" t="s">
        <v>2923</v>
      </c>
      <c r="F938" s="58" t="s">
        <v>2923</v>
      </c>
      <c r="G938" s="58" t="s">
        <v>4464</v>
      </c>
      <c r="K938"/>
    </row>
    <row r="939" spans="1:11" ht="30" x14ac:dyDescent="0.25">
      <c r="A939" s="58" t="s">
        <v>2923</v>
      </c>
      <c r="B939" s="58" t="s">
        <v>2923</v>
      </c>
      <c r="C939" s="58" t="s">
        <v>2923</v>
      </c>
      <c r="D939" s="58" t="s">
        <v>2923</v>
      </c>
      <c r="E939" s="58" t="s">
        <v>2923</v>
      </c>
      <c r="F939" s="58" t="s">
        <v>2923</v>
      </c>
      <c r="G939" s="58" t="s">
        <v>4465</v>
      </c>
      <c r="K939"/>
    </row>
    <row r="940" spans="1:11" ht="30" x14ac:dyDescent="0.25">
      <c r="A940" s="58" t="s">
        <v>2923</v>
      </c>
      <c r="B940" s="58" t="s">
        <v>2923</v>
      </c>
      <c r="C940" s="58" t="s">
        <v>2923</v>
      </c>
      <c r="D940" s="58" t="s">
        <v>2923</v>
      </c>
      <c r="E940" s="58" t="s">
        <v>2923</v>
      </c>
      <c r="F940" s="58" t="s">
        <v>2923</v>
      </c>
      <c r="G940" s="58" t="s">
        <v>4466</v>
      </c>
      <c r="K940"/>
    </row>
    <row r="941" spans="1:11" ht="45" x14ac:dyDescent="0.25">
      <c r="A941" s="58" t="s">
        <v>2923</v>
      </c>
      <c r="B941" s="58" t="s">
        <v>2923</v>
      </c>
      <c r="C941" s="58" t="s">
        <v>2923</v>
      </c>
      <c r="D941" s="58" t="s">
        <v>2923</v>
      </c>
      <c r="E941" s="58" t="s">
        <v>2923</v>
      </c>
      <c r="F941" s="58" t="s">
        <v>2923</v>
      </c>
      <c r="G941" s="58" t="s">
        <v>4467</v>
      </c>
      <c r="K941"/>
    </row>
    <row r="942" spans="1:11" ht="45" x14ac:dyDescent="0.25">
      <c r="A942" s="58" t="s">
        <v>2923</v>
      </c>
      <c r="B942" s="58" t="s">
        <v>2923</v>
      </c>
      <c r="C942" s="58" t="s">
        <v>2923</v>
      </c>
      <c r="D942" s="58" t="s">
        <v>2923</v>
      </c>
      <c r="E942" s="58" t="s">
        <v>2923</v>
      </c>
      <c r="F942" s="58" t="s">
        <v>2923</v>
      </c>
      <c r="G942" s="58" t="s">
        <v>4468</v>
      </c>
      <c r="K942"/>
    </row>
    <row r="943" spans="1:11" x14ac:dyDescent="0.25">
      <c r="A943" s="58" t="s">
        <v>2923</v>
      </c>
      <c r="B943" s="58" t="s">
        <v>2923</v>
      </c>
      <c r="C943" s="58" t="s">
        <v>2923</v>
      </c>
      <c r="D943" s="58" t="s">
        <v>2923</v>
      </c>
      <c r="E943" s="58" t="s">
        <v>2923</v>
      </c>
      <c r="F943" s="58" t="s">
        <v>2923</v>
      </c>
      <c r="G943" s="58" t="s">
        <v>4469</v>
      </c>
      <c r="K943"/>
    </row>
    <row r="944" spans="1:11" ht="30" x14ac:dyDescent="0.25">
      <c r="A944" s="58" t="s">
        <v>2923</v>
      </c>
      <c r="B944" s="58" t="s">
        <v>2923</v>
      </c>
      <c r="C944" s="58" t="s">
        <v>2923</v>
      </c>
      <c r="D944" s="58" t="s">
        <v>2923</v>
      </c>
      <c r="E944" s="58" t="s">
        <v>2923</v>
      </c>
      <c r="F944" s="58" t="s">
        <v>2923</v>
      </c>
      <c r="G944" s="58" t="s">
        <v>4470</v>
      </c>
      <c r="K944"/>
    </row>
    <row r="945" spans="1:11" ht="30" x14ac:dyDescent="0.25">
      <c r="A945" s="58" t="s">
        <v>2923</v>
      </c>
      <c r="B945" s="58" t="s">
        <v>2923</v>
      </c>
      <c r="C945" s="58" t="s">
        <v>2923</v>
      </c>
      <c r="D945" s="58" t="s">
        <v>2923</v>
      </c>
      <c r="E945" s="58" t="s">
        <v>2923</v>
      </c>
      <c r="F945" s="58" t="s">
        <v>2923</v>
      </c>
      <c r="G945" s="58" t="s">
        <v>4471</v>
      </c>
      <c r="K945"/>
    </row>
    <row r="946" spans="1:11" x14ac:dyDescent="0.25">
      <c r="A946" s="58" t="s">
        <v>2923</v>
      </c>
      <c r="B946" s="58" t="s">
        <v>2923</v>
      </c>
      <c r="C946" s="58" t="s">
        <v>2923</v>
      </c>
      <c r="D946" s="58" t="s">
        <v>2923</v>
      </c>
      <c r="E946" s="58" t="s">
        <v>2923</v>
      </c>
      <c r="F946" s="58" t="s">
        <v>2923</v>
      </c>
      <c r="G946" s="58" t="s">
        <v>4472</v>
      </c>
      <c r="K946"/>
    </row>
    <row r="947" spans="1:11" x14ac:dyDescent="0.25">
      <c r="A947" s="58" t="s">
        <v>2923</v>
      </c>
      <c r="B947" s="58" t="s">
        <v>2923</v>
      </c>
      <c r="C947" s="58" t="s">
        <v>2923</v>
      </c>
      <c r="D947" s="58" t="s">
        <v>2923</v>
      </c>
      <c r="E947" s="58" t="s">
        <v>2923</v>
      </c>
      <c r="F947" s="58" t="s">
        <v>2923</v>
      </c>
      <c r="G947" s="58" t="s">
        <v>4473</v>
      </c>
      <c r="K947"/>
    </row>
    <row r="948" spans="1:11" ht="30" x14ac:dyDescent="0.25">
      <c r="A948" s="58" t="s">
        <v>2923</v>
      </c>
      <c r="B948" s="58" t="s">
        <v>2923</v>
      </c>
      <c r="C948" s="58" t="s">
        <v>2923</v>
      </c>
      <c r="D948" s="58" t="s">
        <v>2923</v>
      </c>
      <c r="E948" s="58" t="s">
        <v>2923</v>
      </c>
      <c r="F948" s="58" t="s">
        <v>2923</v>
      </c>
      <c r="G948" s="58" t="s">
        <v>4474</v>
      </c>
      <c r="K948"/>
    </row>
    <row r="949" spans="1:11" ht="30" x14ac:dyDescent="0.25">
      <c r="A949" s="58" t="s">
        <v>2923</v>
      </c>
      <c r="B949" s="58" t="s">
        <v>2923</v>
      </c>
      <c r="C949" s="58" t="s">
        <v>2923</v>
      </c>
      <c r="D949" s="58" t="s">
        <v>2923</v>
      </c>
      <c r="E949" s="58" t="s">
        <v>2923</v>
      </c>
      <c r="F949" s="58" t="s">
        <v>2923</v>
      </c>
      <c r="G949" s="58" t="s">
        <v>4475</v>
      </c>
      <c r="K949"/>
    </row>
    <row r="950" spans="1:11" ht="30" x14ac:dyDescent="0.25">
      <c r="A950" s="58" t="s">
        <v>2923</v>
      </c>
      <c r="B950" s="58" t="s">
        <v>2923</v>
      </c>
      <c r="C950" s="58" t="s">
        <v>2923</v>
      </c>
      <c r="D950" s="58" t="s">
        <v>2923</v>
      </c>
      <c r="E950" s="58" t="s">
        <v>2923</v>
      </c>
      <c r="F950" s="58" t="s">
        <v>2923</v>
      </c>
      <c r="G950" s="58" t="s">
        <v>4476</v>
      </c>
      <c r="K950"/>
    </row>
    <row r="951" spans="1:11" ht="30" x14ac:dyDescent="0.25">
      <c r="A951" s="58" t="s">
        <v>2923</v>
      </c>
      <c r="B951" s="58" t="s">
        <v>2923</v>
      </c>
      <c r="C951" s="58" t="s">
        <v>2923</v>
      </c>
      <c r="D951" s="58" t="s">
        <v>2923</v>
      </c>
      <c r="E951" s="58" t="s">
        <v>2923</v>
      </c>
      <c r="F951" s="58" t="s">
        <v>2923</v>
      </c>
      <c r="G951" s="58" t="s">
        <v>4477</v>
      </c>
      <c r="K951"/>
    </row>
    <row r="952" spans="1:11" ht="30" x14ac:dyDescent="0.25">
      <c r="A952" s="58" t="s">
        <v>2923</v>
      </c>
      <c r="B952" s="58" t="s">
        <v>2923</v>
      </c>
      <c r="C952" s="58" t="s">
        <v>2923</v>
      </c>
      <c r="D952" s="58" t="s">
        <v>2923</v>
      </c>
      <c r="E952" s="58" t="s">
        <v>2923</v>
      </c>
      <c r="F952" s="58" t="s">
        <v>2923</v>
      </c>
      <c r="G952" s="58" t="s">
        <v>4478</v>
      </c>
      <c r="K952"/>
    </row>
    <row r="953" spans="1:11" ht="30" x14ac:dyDescent="0.25">
      <c r="A953" s="58" t="s">
        <v>2923</v>
      </c>
      <c r="B953" s="58" t="s">
        <v>2923</v>
      </c>
      <c r="C953" s="58" t="s">
        <v>2923</v>
      </c>
      <c r="D953" s="58" t="s">
        <v>2923</v>
      </c>
      <c r="E953" s="58" t="s">
        <v>2923</v>
      </c>
      <c r="F953" s="58" t="s">
        <v>2923</v>
      </c>
      <c r="G953" s="58" t="s">
        <v>4479</v>
      </c>
      <c r="K953"/>
    </row>
    <row r="954" spans="1:11" ht="45" x14ac:dyDescent="0.25">
      <c r="A954" s="58" t="s">
        <v>2923</v>
      </c>
      <c r="B954" s="58" t="s">
        <v>2923</v>
      </c>
      <c r="C954" s="58" t="s">
        <v>2923</v>
      </c>
      <c r="D954" s="58" t="s">
        <v>2923</v>
      </c>
      <c r="E954" s="58" t="s">
        <v>2923</v>
      </c>
      <c r="F954" s="58" t="s">
        <v>2923</v>
      </c>
      <c r="G954" s="58" t="s">
        <v>4480</v>
      </c>
      <c r="K954"/>
    </row>
    <row r="955" spans="1:11" ht="45" x14ac:dyDescent="0.25">
      <c r="A955" s="58" t="s">
        <v>2923</v>
      </c>
      <c r="B955" s="58" t="s">
        <v>2923</v>
      </c>
      <c r="C955" s="58" t="s">
        <v>2923</v>
      </c>
      <c r="D955" s="58" t="s">
        <v>2923</v>
      </c>
      <c r="E955" s="58" t="s">
        <v>2923</v>
      </c>
      <c r="F955" s="58" t="s">
        <v>2923</v>
      </c>
      <c r="G955" s="58" t="s">
        <v>4481</v>
      </c>
      <c r="K955"/>
    </row>
    <row r="956" spans="1:11" x14ac:dyDescent="0.25">
      <c r="A956" s="58" t="s">
        <v>2923</v>
      </c>
      <c r="B956" s="58" t="s">
        <v>2923</v>
      </c>
      <c r="C956" s="58" t="s">
        <v>2923</v>
      </c>
      <c r="D956" s="58" t="s">
        <v>2923</v>
      </c>
      <c r="E956" s="58" t="s">
        <v>2923</v>
      </c>
      <c r="F956" s="58" t="s">
        <v>2923</v>
      </c>
      <c r="G956" s="58" t="s">
        <v>4482</v>
      </c>
      <c r="K956"/>
    </row>
    <row r="957" spans="1:11" ht="30" x14ac:dyDescent="0.25">
      <c r="A957" s="58" t="s">
        <v>2923</v>
      </c>
      <c r="B957" s="58" t="s">
        <v>2923</v>
      </c>
      <c r="C957" s="58" t="s">
        <v>2923</v>
      </c>
      <c r="D957" s="58" t="s">
        <v>2923</v>
      </c>
      <c r="E957" s="58" t="s">
        <v>2923</v>
      </c>
      <c r="F957" s="58" t="s">
        <v>2923</v>
      </c>
      <c r="G957" s="58" t="s">
        <v>4483</v>
      </c>
      <c r="K957"/>
    </row>
    <row r="958" spans="1:11" ht="30" x14ac:dyDescent="0.25">
      <c r="A958" s="58" t="s">
        <v>2923</v>
      </c>
      <c r="B958" s="58" t="s">
        <v>2923</v>
      </c>
      <c r="C958" s="58" t="s">
        <v>2923</v>
      </c>
      <c r="D958" s="58" t="s">
        <v>2923</v>
      </c>
      <c r="E958" s="58" t="s">
        <v>2923</v>
      </c>
      <c r="F958" s="58" t="s">
        <v>2923</v>
      </c>
      <c r="G958" s="58" t="s">
        <v>4484</v>
      </c>
      <c r="K958"/>
    </row>
    <row r="959" spans="1:11" x14ac:dyDescent="0.25">
      <c r="A959" s="58" t="s">
        <v>2923</v>
      </c>
      <c r="B959" s="58" t="s">
        <v>2923</v>
      </c>
      <c r="C959" s="58" t="s">
        <v>2923</v>
      </c>
      <c r="D959" s="58" t="s">
        <v>2923</v>
      </c>
      <c r="E959" s="58" t="s">
        <v>2923</v>
      </c>
      <c r="F959" s="58" t="s">
        <v>2923</v>
      </c>
      <c r="G959" s="58" t="s">
        <v>4485</v>
      </c>
      <c r="K959"/>
    </row>
    <row r="960" spans="1:11" x14ac:dyDescent="0.25">
      <c r="A960" s="58" t="s">
        <v>2923</v>
      </c>
      <c r="B960" s="58" t="s">
        <v>2923</v>
      </c>
      <c r="C960" s="58" t="s">
        <v>2923</v>
      </c>
      <c r="D960" s="58" t="s">
        <v>2923</v>
      </c>
      <c r="E960" s="58" t="s">
        <v>2923</v>
      </c>
      <c r="F960" s="58" t="s">
        <v>2923</v>
      </c>
      <c r="G960" s="58" t="s">
        <v>4486</v>
      </c>
      <c r="K960"/>
    </row>
    <row r="961" spans="1:11" ht="30" x14ac:dyDescent="0.25">
      <c r="A961" s="58" t="s">
        <v>2923</v>
      </c>
      <c r="B961" s="58" t="s">
        <v>2923</v>
      </c>
      <c r="C961" s="58" t="s">
        <v>2923</v>
      </c>
      <c r="D961" s="58" t="s">
        <v>2923</v>
      </c>
      <c r="E961" s="58" t="s">
        <v>2923</v>
      </c>
      <c r="F961" s="58" t="s">
        <v>2923</v>
      </c>
      <c r="G961" s="58" t="s">
        <v>4487</v>
      </c>
      <c r="K961"/>
    </row>
    <row r="962" spans="1:11" ht="30" x14ac:dyDescent="0.25">
      <c r="A962" s="58" t="s">
        <v>2923</v>
      </c>
      <c r="B962" s="58" t="s">
        <v>2923</v>
      </c>
      <c r="C962" s="58" t="s">
        <v>2923</v>
      </c>
      <c r="D962" s="58" t="s">
        <v>2923</v>
      </c>
      <c r="E962" s="58" t="s">
        <v>2923</v>
      </c>
      <c r="F962" s="58" t="s">
        <v>2923</v>
      </c>
      <c r="G962" s="58" t="s">
        <v>4488</v>
      </c>
      <c r="K962"/>
    </row>
    <row r="963" spans="1:11" ht="30" x14ac:dyDescent="0.25">
      <c r="A963" s="58" t="s">
        <v>2923</v>
      </c>
      <c r="B963" s="58" t="s">
        <v>2923</v>
      </c>
      <c r="C963" s="58" t="s">
        <v>2923</v>
      </c>
      <c r="D963" s="58" t="s">
        <v>2923</v>
      </c>
      <c r="E963" s="58" t="s">
        <v>2923</v>
      </c>
      <c r="F963" s="58" t="s">
        <v>2923</v>
      </c>
      <c r="G963" s="58" t="s">
        <v>4489</v>
      </c>
      <c r="K963"/>
    </row>
    <row r="964" spans="1:11" ht="30" x14ac:dyDescent="0.25">
      <c r="A964" s="58" t="s">
        <v>2923</v>
      </c>
      <c r="B964" s="58" t="s">
        <v>2923</v>
      </c>
      <c r="C964" s="58" t="s">
        <v>2923</v>
      </c>
      <c r="D964" s="58" t="s">
        <v>2923</v>
      </c>
      <c r="E964" s="58" t="s">
        <v>2923</v>
      </c>
      <c r="F964" s="58" t="s">
        <v>2923</v>
      </c>
      <c r="G964" s="58" t="s">
        <v>4490</v>
      </c>
      <c r="K964"/>
    </row>
    <row r="965" spans="1:11" ht="30" x14ac:dyDescent="0.25">
      <c r="A965" s="58" t="s">
        <v>2923</v>
      </c>
      <c r="B965" s="58" t="s">
        <v>2923</v>
      </c>
      <c r="C965" s="58" t="s">
        <v>2923</v>
      </c>
      <c r="D965" s="58" t="s">
        <v>2923</v>
      </c>
      <c r="E965" s="58" t="s">
        <v>2923</v>
      </c>
      <c r="F965" s="58" t="s">
        <v>2923</v>
      </c>
      <c r="G965" s="58" t="s">
        <v>4491</v>
      </c>
      <c r="K965"/>
    </row>
    <row r="966" spans="1:11" x14ac:dyDescent="0.25">
      <c r="A966" s="58" t="s">
        <v>2923</v>
      </c>
      <c r="B966" s="58" t="s">
        <v>2923</v>
      </c>
      <c r="C966" s="58" t="s">
        <v>2923</v>
      </c>
      <c r="D966" s="58" t="s">
        <v>2923</v>
      </c>
      <c r="E966" s="58" t="s">
        <v>2923</v>
      </c>
      <c r="F966" s="58" t="s">
        <v>2923</v>
      </c>
      <c r="G966" s="58" t="s">
        <v>4492</v>
      </c>
      <c r="K966"/>
    </row>
    <row r="967" spans="1:11" ht="30" x14ac:dyDescent="0.25">
      <c r="A967" s="58" t="s">
        <v>2923</v>
      </c>
      <c r="B967" s="58" t="s">
        <v>2923</v>
      </c>
      <c r="C967" s="58" t="s">
        <v>2923</v>
      </c>
      <c r="D967" s="58" t="s">
        <v>2923</v>
      </c>
      <c r="E967" s="58" t="s">
        <v>2923</v>
      </c>
      <c r="F967" s="58" t="s">
        <v>2923</v>
      </c>
      <c r="G967" s="58" t="s">
        <v>4493</v>
      </c>
      <c r="K967"/>
    </row>
    <row r="968" spans="1:11" ht="30" x14ac:dyDescent="0.25">
      <c r="A968" s="58" t="s">
        <v>2923</v>
      </c>
      <c r="B968" s="58" t="s">
        <v>2923</v>
      </c>
      <c r="C968" s="58" t="s">
        <v>2923</v>
      </c>
      <c r="D968" s="58" t="s">
        <v>2923</v>
      </c>
      <c r="E968" s="58" t="s">
        <v>2923</v>
      </c>
      <c r="F968" s="58" t="s">
        <v>2923</v>
      </c>
      <c r="G968" s="58" t="s">
        <v>4494</v>
      </c>
      <c r="K968"/>
    </row>
    <row r="969" spans="1:11" x14ac:dyDescent="0.25">
      <c r="A969" s="58" t="s">
        <v>2923</v>
      </c>
      <c r="B969" s="58" t="s">
        <v>2923</v>
      </c>
      <c r="C969" s="58" t="s">
        <v>2923</v>
      </c>
      <c r="D969" s="58" t="s">
        <v>2923</v>
      </c>
      <c r="E969" s="58" t="s">
        <v>2923</v>
      </c>
      <c r="F969" s="58" t="s">
        <v>2923</v>
      </c>
      <c r="G969" s="58" t="s">
        <v>4495</v>
      </c>
      <c r="K969"/>
    </row>
    <row r="970" spans="1:11" x14ac:dyDescent="0.25">
      <c r="A970" s="58" t="s">
        <v>2923</v>
      </c>
      <c r="B970" s="58" t="s">
        <v>2923</v>
      </c>
      <c r="C970" s="58" t="s">
        <v>2923</v>
      </c>
      <c r="D970" s="58" t="s">
        <v>2923</v>
      </c>
      <c r="E970" s="58" t="s">
        <v>2923</v>
      </c>
      <c r="F970" s="58" t="s">
        <v>2923</v>
      </c>
      <c r="G970" s="58" t="s">
        <v>4496</v>
      </c>
      <c r="K970"/>
    </row>
    <row r="971" spans="1:11" ht="30" x14ac:dyDescent="0.25">
      <c r="A971" s="58" t="s">
        <v>2923</v>
      </c>
      <c r="B971" s="58" t="s">
        <v>2923</v>
      </c>
      <c r="C971" s="58" t="s">
        <v>2923</v>
      </c>
      <c r="D971" s="58" t="s">
        <v>2923</v>
      </c>
      <c r="E971" s="58" t="s">
        <v>2923</v>
      </c>
      <c r="F971" s="58" t="s">
        <v>2923</v>
      </c>
      <c r="G971" s="58" t="s">
        <v>4497</v>
      </c>
      <c r="K971"/>
    </row>
    <row r="972" spans="1:11" ht="30" x14ac:dyDescent="0.25">
      <c r="A972" s="58" t="s">
        <v>2923</v>
      </c>
      <c r="B972" s="58" t="s">
        <v>2923</v>
      </c>
      <c r="C972" s="58" t="s">
        <v>2923</v>
      </c>
      <c r="D972" s="58" t="s">
        <v>2923</v>
      </c>
      <c r="E972" s="58" t="s">
        <v>2923</v>
      </c>
      <c r="F972" s="58" t="s">
        <v>2923</v>
      </c>
      <c r="G972" s="58" t="s">
        <v>4498</v>
      </c>
      <c r="K972"/>
    </row>
    <row r="973" spans="1:11" ht="30" x14ac:dyDescent="0.25">
      <c r="A973" s="58" t="s">
        <v>2923</v>
      </c>
      <c r="B973" s="58" t="s">
        <v>2923</v>
      </c>
      <c r="C973" s="58" t="s">
        <v>2923</v>
      </c>
      <c r="D973" s="58" t="s">
        <v>2923</v>
      </c>
      <c r="E973" s="58" t="s">
        <v>2923</v>
      </c>
      <c r="F973" s="58" t="s">
        <v>2923</v>
      </c>
      <c r="G973" s="58" t="s">
        <v>4499</v>
      </c>
      <c r="K973"/>
    </row>
    <row r="974" spans="1:11" ht="30" x14ac:dyDescent="0.25">
      <c r="A974" s="58" t="s">
        <v>2923</v>
      </c>
      <c r="B974" s="58" t="s">
        <v>2923</v>
      </c>
      <c r="C974" s="58" t="s">
        <v>2923</v>
      </c>
      <c r="D974" s="58" t="s">
        <v>2923</v>
      </c>
      <c r="E974" s="58" t="s">
        <v>2923</v>
      </c>
      <c r="F974" s="58" t="s">
        <v>2923</v>
      </c>
      <c r="G974" s="58" t="s">
        <v>4500</v>
      </c>
      <c r="K974"/>
    </row>
    <row r="975" spans="1:11" ht="30" x14ac:dyDescent="0.25">
      <c r="A975" s="58" t="s">
        <v>2923</v>
      </c>
      <c r="B975" s="58" t="s">
        <v>2923</v>
      </c>
      <c r="C975" s="58" t="s">
        <v>2923</v>
      </c>
      <c r="D975" s="58" t="s">
        <v>2923</v>
      </c>
      <c r="E975" s="58" t="s">
        <v>2923</v>
      </c>
      <c r="F975" s="58" t="s">
        <v>2923</v>
      </c>
      <c r="G975" s="58" t="s">
        <v>4501</v>
      </c>
      <c r="K975"/>
    </row>
    <row r="976" spans="1:11" x14ac:dyDescent="0.25">
      <c r="A976" s="58" t="s">
        <v>2923</v>
      </c>
      <c r="B976" s="58" t="s">
        <v>2923</v>
      </c>
      <c r="C976" s="58" t="s">
        <v>2923</v>
      </c>
      <c r="D976" s="58" t="s">
        <v>2923</v>
      </c>
      <c r="E976" s="58" t="s">
        <v>2923</v>
      </c>
      <c r="F976" s="58" t="s">
        <v>2923</v>
      </c>
      <c r="G976" s="58" t="s">
        <v>4502</v>
      </c>
      <c r="K976"/>
    </row>
    <row r="977" spans="1:11" ht="30" x14ac:dyDescent="0.25">
      <c r="A977" s="58" t="s">
        <v>2923</v>
      </c>
      <c r="B977" s="58" t="s">
        <v>2923</v>
      </c>
      <c r="C977" s="58" t="s">
        <v>2923</v>
      </c>
      <c r="D977" s="58" t="s">
        <v>2923</v>
      </c>
      <c r="E977" s="58" t="s">
        <v>2923</v>
      </c>
      <c r="F977" s="58" t="s">
        <v>2923</v>
      </c>
      <c r="G977" s="58" t="s">
        <v>4503</v>
      </c>
      <c r="K977"/>
    </row>
    <row r="978" spans="1:11" ht="30" x14ac:dyDescent="0.25">
      <c r="A978" s="58" t="s">
        <v>2923</v>
      </c>
      <c r="B978" s="58" t="s">
        <v>2923</v>
      </c>
      <c r="C978" s="58" t="s">
        <v>2923</v>
      </c>
      <c r="D978" s="58" t="s">
        <v>2923</v>
      </c>
      <c r="E978" s="58" t="s">
        <v>2923</v>
      </c>
      <c r="F978" s="58" t="s">
        <v>2923</v>
      </c>
      <c r="G978" s="58" t="s">
        <v>4504</v>
      </c>
      <c r="K978"/>
    </row>
    <row r="979" spans="1:11" x14ac:dyDescent="0.25">
      <c r="A979" s="58" t="s">
        <v>2923</v>
      </c>
      <c r="B979" s="58" t="s">
        <v>2923</v>
      </c>
      <c r="C979" s="58" t="s">
        <v>2923</v>
      </c>
      <c r="D979" s="58" t="s">
        <v>2923</v>
      </c>
      <c r="E979" s="58" t="s">
        <v>2923</v>
      </c>
      <c r="F979" s="58" t="s">
        <v>2923</v>
      </c>
      <c r="G979" s="58" t="s">
        <v>4505</v>
      </c>
      <c r="K979"/>
    </row>
    <row r="980" spans="1:11" x14ac:dyDescent="0.25">
      <c r="A980" s="58" t="s">
        <v>2923</v>
      </c>
      <c r="B980" s="58" t="s">
        <v>2923</v>
      </c>
      <c r="C980" s="58" t="s">
        <v>2923</v>
      </c>
      <c r="D980" s="58" t="s">
        <v>2923</v>
      </c>
      <c r="E980" s="58" t="s">
        <v>2923</v>
      </c>
      <c r="F980" s="58" t="s">
        <v>2923</v>
      </c>
      <c r="G980" s="58" t="s">
        <v>4506</v>
      </c>
      <c r="K980"/>
    </row>
    <row r="981" spans="1:11" ht="30" x14ac:dyDescent="0.25">
      <c r="A981" s="58" t="s">
        <v>2923</v>
      </c>
      <c r="B981" s="58" t="s">
        <v>2923</v>
      </c>
      <c r="C981" s="58" t="s">
        <v>2923</v>
      </c>
      <c r="D981" s="58" t="s">
        <v>2923</v>
      </c>
      <c r="E981" s="58" t="s">
        <v>2923</v>
      </c>
      <c r="F981" s="58" t="s">
        <v>2923</v>
      </c>
      <c r="G981" s="58" t="s">
        <v>4507</v>
      </c>
      <c r="K981"/>
    </row>
    <row r="982" spans="1:11" ht="30" x14ac:dyDescent="0.25">
      <c r="A982" s="58" t="s">
        <v>2923</v>
      </c>
      <c r="B982" s="58" t="s">
        <v>2923</v>
      </c>
      <c r="C982" s="58" t="s">
        <v>2923</v>
      </c>
      <c r="D982" s="58" t="s">
        <v>2923</v>
      </c>
      <c r="E982" s="58" t="s">
        <v>2923</v>
      </c>
      <c r="F982" s="58" t="s">
        <v>2923</v>
      </c>
      <c r="G982" s="58" t="s">
        <v>4508</v>
      </c>
      <c r="K982"/>
    </row>
    <row r="983" spans="1:11" ht="30" x14ac:dyDescent="0.25">
      <c r="A983" s="58" t="s">
        <v>2923</v>
      </c>
      <c r="B983" s="58" t="s">
        <v>2923</v>
      </c>
      <c r="C983" s="58" t="s">
        <v>2923</v>
      </c>
      <c r="D983" s="58" t="s">
        <v>2923</v>
      </c>
      <c r="E983" s="58" t="s">
        <v>2923</v>
      </c>
      <c r="F983" s="58" t="s">
        <v>2923</v>
      </c>
      <c r="G983" s="58" t="s">
        <v>4509</v>
      </c>
      <c r="K983"/>
    </row>
    <row r="984" spans="1:11" ht="30" x14ac:dyDescent="0.25">
      <c r="A984" s="58" t="s">
        <v>2923</v>
      </c>
      <c r="B984" s="58" t="s">
        <v>2923</v>
      </c>
      <c r="C984" s="58" t="s">
        <v>2923</v>
      </c>
      <c r="D984" s="58" t="s">
        <v>2923</v>
      </c>
      <c r="E984" s="58" t="s">
        <v>2923</v>
      </c>
      <c r="F984" s="58" t="s">
        <v>2923</v>
      </c>
      <c r="G984" s="58" t="s">
        <v>4510</v>
      </c>
      <c r="K984"/>
    </row>
    <row r="985" spans="1:11" ht="30" x14ac:dyDescent="0.25">
      <c r="A985" s="58" t="s">
        <v>2923</v>
      </c>
      <c r="B985" s="58" t="s">
        <v>2923</v>
      </c>
      <c r="C985" s="58" t="s">
        <v>2923</v>
      </c>
      <c r="D985" s="58" t="s">
        <v>2923</v>
      </c>
      <c r="E985" s="58" t="s">
        <v>2923</v>
      </c>
      <c r="F985" s="58" t="s">
        <v>2923</v>
      </c>
      <c r="G985" s="58" t="s">
        <v>4511</v>
      </c>
      <c r="K985"/>
    </row>
    <row r="986" spans="1:11" ht="30" x14ac:dyDescent="0.25">
      <c r="A986" s="58" t="s">
        <v>2923</v>
      </c>
      <c r="B986" s="58" t="s">
        <v>2923</v>
      </c>
      <c r="C986" s="58" t="s">
        <v>2923</v>
      </c>
      <c r="D986" s="58" t="s">
        <v>2923</v>
      </c>
      <c r="E986" s="58" t="s">
        <v>2923</v>
      </c>
      <c r="F986" s="58" t="s">
        <v>2923</v>
      </c>
      <c r="G986" s="58" t="s">
        <v>4512</v>
      </c>
      <c r="K986"/>
    </row>
    <row r="987" spans="1:11" ht="30" x14ac:dyDescent="0.25">
      <c r="A987" s="58" t="s">
        <v>2923</v>
      </c>
      <c r="B987" s="58" t="s">
        <v>2923</v>
      </c>
      <c r="C987" s="58" t="s">
        <v>2923</v>
      </c>
      <c r="D987" s="58" t="s">
        <v>2923</v>
      </c>
      <c r="E987" s="58" t="s">
        <v>2923</v>
      </c>
      <c r="F987" s="58" t="s">
        <v>2923</v>
      </c>
      <c r="G987" s="58" t="s">
        <v>4513</v>
      </c>
      <c r="K987"/>
    </row>
    <row r="988" spans="1:11" ht="30" x14ac:dyDescent="0.25">
      <c r="A988" s="58" t="s">
        <v>2923</v>
      </c>
      <c r="B988" s="58" t="s">
        <v>2923</v>
      </c>
      <c r="C988" s="58" t="s">
        <v>2923</v>
      </c>
      <c r="D988" s="58" t="s">
        <v>2923</v>
      </c>
      <c r="E988" s="58" t="s">
        <v>2923</v>
      </c>
      <c r="F988" s="58" t="s">
        <v>2923</v>
      </c>
      <c r="G988" s="58" t="s">
        <v>4514</v>
      </c>
      <c r="K988"/>
    </row>
    <row r="989" spans="1:11" ht="30" x14ac:dyDescent="0.25">
      <c r="A989" s="58" t="s">
        <v>2923</v>
      </c>
      <c r="B989" s="58" t="s">
        <v>2923</v>
      </c>
      <c r="C989" s="58" t="s">
        <v>2923</v>
      </c>
      <c r="D989" s="58" t="s">
        <v>2923</v>
      </c>
      <c r="E989" s="58" t="s">
        <v>2923</v>
      </c>
      <c r="F989" s="58" t="s">
        <v>2923</v>
      </c>
      <c r="G989" s="58" t="s">
        <v>4515</v>
      </c>
      <c r="K989"/>
    </row>
    <row r="990" spans="1:11" ht="30" x14ac:dyDescent="0.25">
      <c r="A990" s="58" t="s">
        <v>2923</v>
      </c>
      <c r="B990" s="58" t="s">
        <v>2923</v>
      </c>
      <c r="C990" s="58" t="s">
        <v>2923</v>
      </c>
      <c r="D990" s="58" t="s">
        <v>2923</v>
      </c>
      <c r="E990" s="58" t="s">
        <v>2923</v>
      </c>
      <c r="F990" s="58" t="s">
        <v>2923</v>
      </c>
      <c r="G990" s="58" t="s">
        <v>4516</v>
      </c>
      <c r="K990"/>
    </row>
    <row r="991" spans="1:11" ht="30" x14ac:dyDescent="0.25">
      <c r="A991" s="58" t="s">
        <v>2923</v>
      </c>
      <c r="B991" s="58" t="s">
        <v>2923</v>
      </c>
      <c r="C991" s="58" t="s">
        <v>2923</v>
      </c>
      <c r="D991" s="58" t="s">
        <v>2923</v>
      </c>
      <c r="E991" s="58" t="s">
        <v>2923</v>
      </c>
      <c r="F991" s="58" t="s">
        <v>2923</v>
      </c>
      <c r="G991" s="58" t="s">
        <v>4517</v>
      </c>
      <c r="K991"/>
    </row>
    <row r="992" spans="1:11" ht="30" x14ac:dyDescent="0.25">
      <c r="A992" s="58" t="s">
        <v>2923</v>
      </c>
      <c r="B992" s="58" t="s">
        <v>2923</v>
      </c>
      <c r="C992" s="58" t="s">
        <v>2923</v>
      </c>
      <c r="D992" s="58" t="s">
        <v>2923</v>
      </c>
      <c r="E992" s="58" t="s">
        <v>2923</v>
      </c>
      <c r="F992" s="58" t="s">
        <v>2923</v>
      </c>
      <c r="G992" s="58" t="s">
        <v>4518</v>
      </c>
      <c r="K992"/>
    </row>
    <row r="993" spans="1:11" ht="45" x14ac:dyDescent="0.25">
      <c r="A993" s="58" t="s">
        <v>2923</v>
      </c>
      <c r="B993" s="58" t="s">
        <v>2923</v>
      </c>
      <c r="C993" s="58" t="s">
        <v>2923</v>
      </c>
      <c r="D993" s="58" t="s">
        <v>2923</v>
      </c>
      <c r="E993" s="58" t="s">
        <v>2923</v>
      </c>
      <c r="F993" s="58" t="s">
        <v>2923</v>
      </c>
      <c r="G993" s="58" t="s">
        <v>4519</v>
      </c>
      <c r="K993"/>
    </row>
    <row r="994" spans="1:11" ht="45" x14ac:dyDescent="0.25">
      <c r="A994" s="58" t="s">
        <v>2923</v>
      </c>
      <c r="B994" s="58" t="s">
        <v>2923</v>
      </c>
      <c r="C994" s="58" t="s">
        <v>2923</v>
      </c>
      <c r="D994" s="58" t="s">
        <v>2923</v>
      </c>
      <c r="E994" s="58" t="s">
        <v>2923</v>
      </c>
      <c r="F994" s="58" t="s">
        <v>2923</v>
      </c>
      <c r="G994" s="58" t="s">
        <v>4520</v>
      </c>
      <c r="K994"/>
    </row>
    <row r="995" spans="1:11" ht="30" x14ac:dyDescent="0.25">
      <c r="A995" s="58" t="s">
        <v>2923</v>
      </c>
      <c r="B995" s="58" t="s">
        <v>2923</v>
      </c>
      <c r="C995" s="58" t="s">
        <v>2923</v>
      </c>
      <c r="D995" s="58" t="s">
        <v>2923</v>
      </c>
      <c r="E995" s="58" t="s">
        <v>2923</v>
      </c>
      <c r="F995" s="58" t="s">
        <v>2923</v>
      </c>
      <c r="G995" s="58" t="s">
        <v>4521</v>
      </c>
      <c r="K995"/>
    </row>
    <row r="996" spans="1:11" ht="45" x14ac:dyDescent="0.25">
      <c r="A996" s="58" t="s">
        <v>2923</v>
      </c>
      <c r="B996" s="58" t="s">
        <v>2923</v>
      </c>
      <c r="C996" s="58" t="s">
        <v>2923</v>
      </c>
      <c r="D996" s="58" t="s">
        <v>2923</v>
      </c>
      <c r="E996" s="58" t="s">
        <v>2923</v>
      </c>
      <c r="F996" s="58" t="s">
        <v>2923</v>
      </c>
      <c r="G996" s="58" t="s">
        <v>4522</v>
      </c>
      <c r="K996"/>
    </row>
    <row r="997" spans="1:11" ht="45" x14ac:dyDescent="0.25">
      <c r="A997" s="58" t="s">
        <v>2923</v>
      </c>
      <c r="B997" s="58" t="s">
        <v>2923</v>
      </c>
      <c r="C997" s="58" t="s">
        <v>2923</v>
      </c>
      <c r="D997" s="58" t="s">
        <v>2923</v>
      </c>
      <c r="E997" s="58" t="s">
        <v>2923</v>
      </c>
      <c r="F997" s="58" t="s">
        <v>2923</v>
      </c>
      <c r="G997" s="58" t="s">
        <v>4523</v>
      </c>
      <c r="K997"/>
    </row>
    <row r="998" spans="1:11" ht="30" x14ac:dyDescent="0.25">
      <c r="A998" s="58" t="s">
        <v>2923</v>
      </c>
      <c r="B998" s="58" t="s">
        <v>2923</v>
      </c>
      <c r="C998" s="58" t="s">
        <v>2923</v>
      </c>
      <c r="D998" s="58" t="s">
        <v>2923</v>
      </c>
      <c r="E998" s="58" t="s">
        <v>2923</v>
      </c>
      <c r="F998" s="58" t="s">
        <v>2923</v>
      </c>
      <c r="G998" s="58" t="s">
        <v>4524</v>
      </c>
      <c r="K998"/>
    </row>
    <row r="999" spans="1:11" ht="45" x14ac:dyDescent="0.25">
      <c r="A999" s="58" t="s">
        <v>2923</v>
      </c>
      <c r="B999" s="58" t="s">
        <v>2923</v>
      </c>
      <c r="C999" s="58" t="s">
        <v>2923</v>
      </c>
      <c r="D999" s="58" t="s">
        <v>2923</v>
      </c>
      <c r="E999" s="58" t="s">
        <v>2923</v>
      </c>
      <c r="F999" s="58" t="s">
        <v>2923</v>
      </c>
      <c r="G999" s="58" t="s">
        <v>4525</v>
      </c>
      <c r="K999"/>
    </row>
    <row r="1000" spans="1:11" ht="45" x14ac:dyDescent="0.25">
      <c r="A1000" s="58" t="s">
        <v>2923</v>
      </c>
      <c r="B1000" s="58" t="s">
        <v>2923</v>
      </c>
      <c r="C1000" s="58" t="s">
        <v>2923</v>
      </c>
      <c r="D1000" s="58" t="s">
        <v>2923</v>
      </c>
      <c r="E1000" s="58" t="s">
        <v>2923</v>
      </c>
      <c r="F1000" s="58" t="s">
        <v>2923</v>
      </c>
      <c r="G1000" s="58" t="s">
        <v>4526</v>
      </c>
      <c r="K1000"/>
    </row>
    <row r="1001" spans="1:11" ht="30" x14ac:dyDescent="0.25">
      <c r="A1001" s="58" t="s">
        <v>2923</v>
      </c>
      <c r="B1001" s="58" t="s">
        <v>2923</v>
      </c>
      <c r="C1001" s="58" t="s">
        <v>2923</v>
      </c>
      <c r="D1001" s="58" t="s">
        <v>2923</v>
      </c>
      <c r="E1001" s="58" t="s">
        <v>2923</v>
      </c>
      <c r="F1001" s="58" t="s">
        <v>2923</v>
      </c>
      <c r="G1001" s="58" t="s">
        <v>4527</v>
      </c>
      <c r="K1001"/>
    </row>
    <row r="1002" spans="1:11" ht="45" x14ac:dyDescent="0.25">
      <c r="A1002" s="58" t="s">
        <v>2923</v>
      </c>
      <c r="B1002" s="58" t="s">
        <v>2923</v>
      </c>
      <c r="C1002" s="58" t="s">
        <v>2923</v>
      </c>
      <c r="D1002" s="58" t="s">
        <v>2923</v>
      </c>
      <c r="E1002" s="58" t="s">
        <v>2923</v>
      </c>
      <c r="F1002" s="58" t="s">
        <v>2923</v>
      </c>
      <c r="G1002" s="58" t="s">
        <v>4528</v>
      </c>
      <c r="K1002"/>
    </row>
    <row r="1003" spans="1:11" ht="45" x14ac:dyDescent="0.25">
      <c r="A1003" s="58" t="s">
        <v>2923</v>
      </c>
      <c r="B1003" s="58" t="s">
        <v>2923</v>
      </c>
      <c r="C1003" s="58" t="s">
        <v>2923</v>
      </c>
      <c r="D1003" s="58" t="s">
        <v>2923</v>
      </c>
      <c r="E1003" s="58" t="s">
        <v>2923</v>
      </c>
      <c r="F1003" s="58" t="s">
        <v>2923</v>
      </c>
      <c r="G1003" s="58" t="s">
        <v>4529</v>
      </c>
      <c r="K1003"/>
    </row>
    <row r="1004" spans="1:11" ht="30" x14ac:dyDescent="0.25">
      <c r="A1004" s="58" t="s">
        <v>2923</v>
      </c>
      <c r="B1004" s="58" t="s">
        <v>2923</v>
      </c>
      <c r="C1004" s="58" t="s">
        <v>2923</v>
      </c>
      <c r="D1004" s="58" t="s">
        <v>2923</v>
      </c>
      <c r="E1004" s="58" t="s">
        <v>2923</v>
      </c>
      <c r="F1004" s="58" t="s">
        <v>2923</v>
      </c>
      <c r="G1004" s="58" t="s">
        <v>4530</v>
      </c>
      <c r="K1004"/>
    </row>
    <row r="1005" spans="1:11" ht="45" x14ac:dyDescent="0.25">
      <c r="A1005" s="58" t="s">
        <v>2923</v>
      </c>
      <c r="B1005" s="58" t="s">
        <v>2923</v>
      </c>
      <c r="C1005" s="58" t="s">
        <v>2923</v>
      </c>
      <c r="D1005" s="58" t="s">
        <v>2923</v>
      </c>
      <c r="E1005" s="58" t="s">
        <v>2923</v>
      </c>
      <c r="F1005" s="58" t="s">
        <v>2923</v>
      </c>
      <c r="G1005" s="58" t="s">
        <v>4531</v>
      </c>
      <c r="K1005"/>
    </row>
    <row r="1006" spans="1:11" ht="45" x14ac:dyDescent="0.25">
      <c r="A1006" s="58" t="s">
        <v>2923</v>
      </c>
      <c r="B1006" s="58" t="s">
        <v>2923</v>
      </c>
      <c r="C1006" s="58" t="s">
        <v>2923</v>
      </c>
      <c r="D1006" s="58" t="s">
        <v>2923</v>
      </c>
      <c r="E1006" s="58" t="s">
        <v>2923</v>
      </c>
      <c r="F1006" s="58" t="s">
        <v>2923</v>
      </c>
      <c r="G1006" s="58" t="s">
        <v>4532</v>
      </c>
      <c r="K1006"/>
    </row>
    <row r="1007" spans="1:11" ht="30" x14ac:dyDescent="0.25">
      <c r="A1007" s="58" t="s">
        <v>2923</v>
      </c>
      <c r="B1007" s="58" t="s">
        <v>2923</v>
      </c>
      <c r="C1007" s="58" t="s">
        <v>2923</v>
      </c>
      <c r="D1007" s="58" t="s">
        <v>2923</v>
      </c>
      <c r="E1007" s="58" t="s">
        <v>2923</v>
      </c>
      <c r="F1007" s="58" t="s">
        <v>2923</v>
      </c>
      <c r="G1007" s="58" t="s">
        <v>4533</v>
      </c>
      <c r="K1007"/>
    </row>
    <row r="1008" spans="1:11" ht="45" x14ac:dyDescent="0.25">
      <c r="A1008" s="58" t="s">
        <v>2923</v>
      </c>
      <c r="B1008" s="58" t="s">
        <v>2923</v>
      </c>
      <c r="C1008" s="58" t="s">
        <v>2923</v>
      </c>
      <c r="D1008" s="58" t="s">
        <v>2923</v>
      </c>
      <c r="E1008" s="58" t="s">
        <v>2923</v>
      </c>
      <c r="F1008" s="58" t="s">
        <v>2923</v>
      </c>
      <c r="G1008" s="58" t="s">
        <v>4534</v>
      </c>
      <c r="K1008"/>
    </row>
    <row r="1009" spans="1:11" ht="45" x14ac:dyDescent="0.25">
      <c r="A1009" s="58" t="s">
        <v>2923</v>
      </c>
      <c r="B1009" s="58" t="s">
        <v>2923</v>
      </c>
      <c r="C1009" s="58" t="s">
        <v>2923</v>
      </c>
      <c r="D1009" s="58" t="s">
        <v>2923</v>
      </c>
      <c r="E1009" s="58" t="s">
        <v>2923</v>
      </c>
      <c r="F1009" s="58" t="s">
        <v>2923</v>
      </c>
      <c r="G1009" s="58" t="s">
        <v>4535</v>
      </c>
      <c r="K1009"/>
    </row>
    <row r="1010" spans="1:11" ht="30" x14ac:dyDescent="0.25">
      <c r="A1010" s="58" t="s">
        <v>2923</v>
      </c>
      <c r="B1010" s="58" t="s">
        <v>2923</v>
      </c>
      <c r="C1010" s="58" t="s">
        <v>2923</v>
      </c>
      <c r="D1010" s="58" t="s">
        <v>2923</v>
      </c>
      <c r="E1010" s="58" t="s">
        <v>2923</v>
      </c>
      <c r="F1010" s="58" t="s">
        <v>2923</v>
      </c>
      <c r="G1010" s="58" t="s">
        <v>4536</v>
      </c>
      <c r="K1010"/>
    </row>
    <row r="1011" spans="1:11" ht="45" x14ac:dyDescent="0.25">
      <c r="A1011" s="58" t="s">
        <v>2923</v>
      </c>
      <c r="B1011" s="58" t="s">
        <v>2923</v>
      </c>
      <c r="C1011" s="58" t="s">
        <v>2923</v>
      </c>
      <c r="D1011" s="58" t="s">
        <v>2923</v>
      </c>
      <c r="E1011" s="58" t="s">
        <v>2923</v>
      </c>
      <c r="F1011" s="58" t="s">
        <v>2923</v>
      </c>
      <c r="G1011" s="58" t="s">
        <v>4537</v>
      </c>
      <c r="K1011"/>
    </row>
    <row r="1012" spans="1:11" ht="45" x14ac:dyDescent="0.25">
      <c r="A1012" s="58" t="s">
        <v>2923</v>
      </c>
      <c r="B1012" s="58" t="s">
        <v>2923</v>
      </c>
      <c r="C1012" s="58" t="s">
        <v>2923</v>
      </c>
      <c r="D1012" s="58" t="s">
        <v>2923</v>
      </c>
      <c r="E1012" s="58" t="s">
        <v>2923</v>
      </c>
      <c r="F1012" s="58" t="s">
        <v>2923</v>
      </c>
      <c r="G1012" s="58" t="s">
        <v>4538</v>
      </c>
      <c r="K1012"/>
    </row>
    <row r="1013" spans="1:11" ht="30" x14ac:dyDescent="0.25">
      <c r="A1013" s="58" t="s">
        <v>2923</v>
      </c>
      <c r="B1013" s="58" t="s">
        <v>2923</v>
      </c>
      <c r="C1013" s="58" t="s">
        <v>2923</v>
      </c>
      <c r="D1013" s="58" t="s">
        <v>2923</v>
      </c>
      <c r="E1013" s="58" t="s">
        <v>2923</v>
      </c>
      <c r="F1013" s="58" t="s">
        <v>2923</v>
      </c>
      <c r="G1013" s="58" t="s">
        <v>4539</v>
      </c>
      <c r="K1013"/>
    </row>
    <row r="1014" spans="1:11" ht="45" x14ac:dyDescent="0.25">
      <c r="A1014" s="58" t="s">
        <v>2923</v>
      </c>
      <c r="B1014" s="58" t="s">
        <v>2923</v>
      </c>
      <c r="C1014" s="58" t="s">
        <v>2923</v>
      </c>
      <c r="D1014" s="58" t="s">
        <v>2923</v>
      </c>
      <c r="E1014" s="58" t="s">
        <v>2923</v>
      </c>
      <c r="F1014" s="58" t="s">
        <v>2923</v>
      </c>
      <c r="G1014" s="58" t="s">
        <v>4540</v>
      </c>
      <c r="K1014"/>
    </row>
    <row r="1015" spans="1:11" ht="45" x14ac:dyDescent="0.25">
      <c r="A1015" s="58" t="s">
        <v>2923</v>
      </c>
      <c r="B1015" s="58" t="s">
        <v>2923</v>
      </c>
      <c r="C1015" s="58" t="s">
        <v>2923</v>
      </c>
      <c r="D1015" s="58" t="s">
        <v>2923</v>
      </c>
      <c r="E1015" s="58" t="s">
        <v>2923</v>
      </c>
      <c r="F1015" s="58" t="s">
        <v>2923</v>
      </c>
      <c r="G1015" s="58" t="s">
        <v>4541</v>
      </c>
      <c r="K1015"/>
    </row>
    <row r="1016" spans="1:11" ht="30" x14ac:dyDescent="0.25">
      <c r="A1016" s="58" t="s">
        <v>2923</v>
      </c>
      <c r="B1016" s="58" t="s">
        <v>2923</v>
      </c>
      <c r="C1016" s="58" t="s">
        <v>2923</v>
      </c>
      <c r="D1016" s="58" t="s">
        <v>2923</v>
      </c>
      <c r="E1016" s="58" t="s">
        <v>2923</v>
      </c>
      <c r="F1016" s="58" t="s">
        <v>2923</v>
      </c>
      <c r="G1016" s="58" t="s">
        <v>4542</v>
      </c>
      <c r="K1016"/>
    </row>
    <row r="1017" spans="1:11" ht="45" x14ac:dyDescent="0.25">
      <c r="A1017" s="58" t="s">
        <v>2923</v>
      </c>
      <c r="B1017" s="58" t="s">
        <v>2923</v>
      </c>
      <c r="C1017" s="58" t="s">
        <v>2923</v>
      </c>
      <c r="D1017" s="58" t="s">
        <v>2923</v>
      </c>
      <c r="E1017" s="58" t="s">
        <v>2923</v>
      </c>
      <c r="F1017" s="58" t="s">
        <v>2923</v>
      </c>
      <c r="G1017" s="58" t="s">
        <v>4543</v>
      </c>
      <c r="K1017"/>
    </row>
    <row r="1018" spans="1:11" ht="45" x14ac:dyDescent="0.25">
      <c r="A1018" s="58" t="s">
        <v>2923</v>
      </c>
      <c r="B1018" s="58" t="s">
        <v>2923</v>
      </c>
      <c r="C1018" s="58" t="s">
        <v>2923</v>
      </c>
      <c r="D1018" s="58" t="s">
        <v>2923</v>
      </c>
      <c r="E1018" s="58" t="s">
        <v>2923</v>
      </c>
      <c r="F1018" s="58" t="s">
        <v>2923</v>
      </c>
      <c r="G1018" s="58" t="s">
        <v>4544</v>
      </c>
      <c r="K1018"/>
    </row>
    <row r="1019" spans="1:11" ht="30" x14ac:dyDescent="0.25">
      <c r="A1019" s="58" t="s">
        <v>2923</v>
      </c>
      <c r="B1019" s="58" t="s">
        <v>2923</v>
      </c>
      <c r="C1019" s="58" t="s">
        <v>2923</v>
      </c>
      <c r="D1019" s="58" t="s">
        <v>2923</v>
      </c>
      <c r="E1019" s="58" t="s">
        <v>2923</v>
      </c>
      <c r="F1019" s="58" t="s">
        <v>2923</v>
      </c>
      <c r="G1019" s="58" t="s">
        <v>4545</v>
      </c>
      <c r="K1019"/>
    </row>
    <row r="1020" spans="1:11" ht="45" x14ac:dyDescent="0.25">
      <c r="A1020" s="58" t="s">
        <v>2923</v>
      </c>
      <c r="B1020" s="58" t="s">
        <v>2923</v>
      </c>
      <c r="C1020" s="58" t="s">
        <v>2923</v>
      </c>
      <c r="D1020" s="58" t="s">
        <v>2923</v>
      </c>
      <c r="E1020" s="58" t="s">
        <v>2923</v>
      </c>
      <c r="F1020" s="58" t="s">
        <v>2923</v>
      </c>
      <c r="G1020" s="58" t="s">
        <v>4546</v>
      </c>
      <c r="K1020"/>
    </row>
    <row r="1021" spans="1:11" ht="45" x14ac:dyDescent="0.25">
      <c r="A1021" s="58" t="s">
        <v>2923</v>
      </c>
      <c r="B1021" s="58" t="s">
        <v>2923</v>
      </c>
      <c r="C1021" s="58" t="s">
        <v>2923</v>
      </c>
      <c r="D1021" s="58" t="s">
        <v>2923</v>
      </c>
      <c r="E1021" s="58" t="s">
        <v>2923</v>
      </c>
      <c r="F1021" s="58" t="s">
        <v>2923</v>
      </c>
      <c r="G1021" s="58" t="s">
        <v>4547</v>
      </c>
      <c r="K1021"/>
    </row>
    <row r="1022" spans="1:11" ht="30" x14ac:dyDescent="0.25">
      <c r="A1022" s="58" t="s">
        <v>2923</v>
      </c>
      <c r="B1022" s="58" t="s">
        <v>2923</v>
      </c>
      <c r="C1022" s="58" t="s">
        <v>2923</v>
      </c>
      <c r="D1022" s="58" t="s">
        <v>2923</v>
      </c>
      <c r="E1022" s="58" t="s">
        <v>2923</v>
      </c>
      <c r="F1022" s="58" t="s">
        <v>2923</v>
      </c>
      <c r="G1022" s="58" t="s">
        <v>4548</v>
      </c>
      <c r="K1022"/>
    </row>
    <row r="1023" spans="1:11" ht="45" x14ac:dyDescent="0.25">
      <c r="A1023" s="58" t="s">
        <v>2923</v>
      </c>
      <c r="B1023" s="58" t="s">
        <v>2923</v>
      </c>
      <c r="C1023" s="58" t="s">
        <v>2923</v>
      </c>
      <c r="D1023" s="58" t="s">
        <v>2923</v>
      </c>
      <c r="E1023" s="58" t="s">
        <v>2923</v>
      </c>
      <c r="F1023" s="58" t="s">
        <v>2923</v>
      </c>
      <c r="G1023" s="58" t="s">
        <v>4549</v>
      </c>
      <c r="K1023"/>
    </row>
    <row r="1024" spans="1:11" ht="45" x14ac:dyDescent="0.25">
      <c r="A1024" s="58" t="s">
        <v>2923</v>
      </c>
      <c r="B1024" s="58" t="s">
        <v>2923</v>
      </c>
      <c r="C1024" s="58" t="s">
        <v>2923</v>
      </c>
      <c r="D1024" s="58" t="s">
        <v>2923</v>
      </c>
      <c r="E1024" s="58" t="s">
        <v>2923</v>
      </c>
      <c r="F1024" s="58" t="s">
        <v>2923</v>
      </c>
      <c r="G1024" s="58" t="s">
        <v>4550</v>
      </c>
      <c r="K1024"/>
    </row>
    <row r="1025" spans="1:11" ht="30" x14ac:dyDescent="0.25">
      <c r="A1025" s="58" t="s">
        <v>2923</v>
      </c>
      <c r="B1025" s="58" t="s">
        <v>2923</v>
      </c>
      <c r="C1025" s="58" t="s">
        <v>2923</v>
      </c>
      <c r="D1025" s="58" t="s">
        <v>2923</v>
      </c>
      <c r="E1025" s="58" t="s">
        <v>2923</v>
      </c>
      <c r="F1025" s="58" t="s">
        <v>2923</v>
      </c>
      <c r="G1025" s="58" t="s">
        <v>4551</v>
      </c>
      <c r="K1025"/>
    </row>
    <row r="1026" spans="1:11" ht="45" x14ac:dyDescent="0.25">
      <c r="A1026" s="58" t="s">
        <v>2923</v>
      </c>
      <c r="B1026" s="58" t="s">
        <v>2923</v>
      </c>
      <c r="C1026" s="58" t="s">
        <v>2923</v>
      </c>
      <c r="D1026" s="58" t="s">
        <v>2923</v>
      </c>
      <c r="E1026" s="58" t="s">
        <v>2923</v>
      </c>
      <c r="F1026" s="58" t="s">
        <v>2923</v>
      </c>
      <c r="G1026" s="58" t="s">
        <v>4552</v>
      </c>
      <c r="K1026"/>
    </row>
    <row r="1027" spans="1:11" ht="45" x14ac:dyDescent="0.25">
      <c r="A1027" s="58" t="s">
        <v>2923</v>
      </c>
      <c r="B1027" s="58" t="s">
        <v>2923</v>
      </c>
      <c r="C1027" s="58" t="s">
        <v>2923</v>
      </c>
      <c r="D1027" s="58" t="s">
        <v>2923</v>
      </c>
      <c r="E1027" s="58" t="s">
        <v>2923</v>
      </c>
      <c r="F1027" s="58" t="s">
        <v>2923</v>
      </c>
      <c r="G1027" s="58" t="s">
        <v>4553</v>
      </c>
      <c r="K1027"/>
    </row>
    <row r="1028" spans="1:11" ht="30" x14ac:dyDescent="0.25">
      <c r="A1028" s="58" t="s">
        <v>2923</v>
      </c>
      <c r="B1028" s="58" t="s">
        <v>2923</v>
      </c>
      <c r="C1028" s="58" t="s">
        <v>2923</v>
      </c>
      <c r="D1028" s="58" t="s">
        <v>2923</v>
      </c>
      <c r="E1028" s="58" t="s">
        <v>2923</v>
      </c>
      <c r="F1028" s="58" t="s">
        <v>2923</v>
      </c>
      <c r="G1028" s="58" t="s">
        <v>4554</v>
      </c>
      <c r="K1028"/>
    </row>
    <row r="1029" spans="1:11" ht="45" x14ac:dyDescent="0.25">
      <c r="A1029" s="58" t="s">
        <v>2923</v>
      </c>
      <c r="B1029" s="58" t="s">
        <v>2923</v>
      </c>
      <c r="C1029" s="58" t="s">
        <v>2923</v>
      </c>
      <c r="D1029" s="58" t="s">
        <v>2923</v>
      </c>
      <c r="E1029" s="58" t="s">
        <v>2923</v>
      </c>
      <c r="F1029" s="58" t="s">
        <v>2923</v>
      </c>
      <c r="G1029" s="58" t="s">
        <v>4555</v>
      </c>
      <c r="K1029"/>
    </row>
    <row r="1030" spans="1:11" ht="45" x14ac:dyDescent="0.25">
      <c r="A1030" s="58" t="s">
        <v>2923</v>
      </c>
      <c r="B1030" s="58" t="s">
        <v>2923</v>
      </c>
      <c r="C1030" s="58" t="s">
        <v>2923</v>
      </c>
      <c r="D1030" s="58" t="s">
        <v>2923</v>
      </c>
      <c r="E1030" s="58" t="s">
        <v>2923</v>
      </c>
      <c r="F1030" s="58" t="s">
        <v>2923</v>
      </c>
      <c r="G1030" s="58" t="s">
        <v>4556</v>
      </c>
      <c r="K1030"/>
    </row>
    <row r="1031" spans="1:11" ht="30" x14ac:dyDescent="0.25">
      <c r="A1031" s="58" t="s">
        <v>2923</v>
      </c>
      <c r="B1031" s="58" t="s">
        <v>2923</v>
      </c>
      <c r="C1031" s="58" t="s">
        <v>2923</v>
      </c>
      <c r="D1031" s="58" t="s">
        <v>2923</v>
      </c>
      <c r="E1031" s="58" t="s">
        <v>2923</v>
      </c>
      <c r="F1031" s="58" t="s">
        <v>2923</v>
      </c>
      <c r="G1031" s="58" t="s">
        <v>4557</v>
      </c>
      <c r="K1031"/>
    </row>
    <row r="1032" spans="1:11" ht="45" x14ac:dyDescent="0.25">
      <c r="A1032" s="58" t="s">
        <v>2923</v>
      </c>
      <c r="B1032" s="58" t="s">
        <v>2923</v>
      </c>
      <c r="C1032" s="58" t="s">
        <v>2923</v>
      </c>
      <c r="D1032" s="58" t="s">
        <v>2923</v>
      </c>
      <c r="E1032" s="58" t="s">
        <v>2923</v>
      </c>
      <c r="F1032" s="58" t="s">
        <v>2923</v>
      </c>
      <c r="G1032" s="58" t="s">
        <v>4558</v>
      </c>
      <c r="K1032"/>
    </row>
    <row r="1033" spans="1:11" ht="45" x14ac:dyDescent="0.25">
      <c r="A1033" s="58" t="s">
        <v>2923</v>
      </c>
      <c r="B1033" s="58" t="s">
        <v>2923</v>
      </c>
      <c r="C1033" s="58" t="s">
        <v>2923</v>
      </c>
      <c r="D1033" s="58" t="s">
        <v>2923</v>
      </c>
      <c r="E1033" s="58" t="s">
        <v>2923</v>
      </c>
      <c r="F1033" s="58" t="s">
        <v>2923</v>
      </c>
      <c r="G1033" s="58" t="s">
        <v>4559</v>
      </c>
      <c r="K1033"/>
    </row>
    <row r="1034" spans="1:11" ht="30" x14ac:dyDescent="0.25">
      <c r="A1034" s="58" t="s">
        <v>2923</v>
      </c>
      <c r="B1034" s="58" t="s">
        <v>2923</v>
      </c>
      <c r="C1034" s="58" t="s">
        <v>2923</v>
      </c>
      <c r="D1034" s="58" t="s">
        <v>2923</v>
      </c>
      <c r="E1034" s="58" t="s">
        <v>2923</v>
      </c>
      <c r="F1034" s="58" t="s">
        <v>2923</v>
      </c>
      <c r="G1034" s="58" t="s">
        <v>4560</v>
      </c>
      <c r="K1034"/>
    </row>
    <row r="1035" spans="1:11" ht="45" x14ac:dyDescent="0.25">
      <c r="A1035" s="58" t="s">
        <v>2923</v>
      </c>
      <c r="B1035" s="58" t="s">
        <v>2923</v>
      </c>
      <c r="C1035" s="58" t="s">
        <v>2923</v>
      </c>
      <c r="D1035" s="58" t="s">
        <v>2923</v>
      </c>
      <c r="E1035" s="58" t="s">
        <v>2923</v>
      </c>
      <c r="F1035" s="58" t="s">
        <v>2923</v>
      </c>
      <c r="G1035" s="58" t="s">
        <v>4561</v>
      </c>
      <c r="K1035"/>
    </row>
    <row r="1036" spans="1:11" ht="45" x14ac:dyDescent="0.25">
      <c r="A1036" s="58" t="s">
        <v>2923</v>
      </c>
      <c r="B1036" s="58" t="s">
        <v>2923</v>
      </c>
      <c r="C1036" s="58" t="s">
        <v>2923</v>
      </c>
      <c r="D1036" s="58" t="s">
        <v>2923</v>
      </c>
      <c r="E1036" s="58" t="s">
        <v>2923</v>
      </c>
      <c r="F1036" s="58" t="s">
        <v>2923</v>
      </c>
      <c r="G1036" s="58" t="s">
        <v>4562</v>
      </c>
      <c r="K1036"/>
    </row>
    <row r="1037" spans="1:11" ht="30" x14ac:dyDescent="0.25">
      <c r="A1037" s="58" t="s">
        <v>2923</v>
      </c>
      <c r="B1037" s="58" t="s">
        <v>2923</v>
      </c>
      <c r="C1037" s="58" t="s">
        <v>2923</v>
      </c>
      <c r="D1037" s="58" t="s">
        <v>2923</v>
      </c>
      <c r="E1037" s="58" t="s">
        <v>2923</v>
      </c>
      <c r="F1037" s="58" t="s">
        <v>2923</v>
      </c>
      <c r="G1037" s="58" t="s">
        <v>4563</v>
      </c>
      <c r="K1037"/>
    </row>
    <row r="1038" spans="1:11" ht="45" x14ac:dyDescent="0.25">
      <c r="A1038" s="58" t="s">
        <v>2923</v>
      </c>
      <c r="B1038" s="58" t="s">
        <v>2923</v>
      </c>
      <c r="C1038" s="58" t="s">
        <v>2923</v>
      </c>
      <c r="D1038" s="58" t="s">
        <v>2923</v>
      </c>
      <c r="E1038" s="58" t="s">
        <v>2923</v>
      </c>
      <c r="F1038" s="58" t="s">
        <v>2923</v>
      </c>
      <c r="G1038" s="58" t="s">
        <v>4564</v>
      </c>
      <c r="K1038"/>
    </row>
    <row r="1039" spans="1:11" ht="45" x14ac:dyDescent="0.25">
      <c r="A1039" s="58" t="s">
        <v>2923</v>
      </c>
      <c r="B1039" s="58" t="s">
        <v>2923</v>
      </c>
      <c r="C1039" s="58" t="s">
        <v>2923</v>
      </c>
      <c r="D1039" s="58" t="s">
        <v>2923</v>
      </c>
      <c r="E1039" s="58" t="s">
        <v>2923</v>
      </c>
      <c r="F1039" s="58" t="s">
        <v>2923</v>
      </c>
      <c r="G1039" s="58" t="s">
        <v>4565</v>
      </c>
      <c r="K1039"/>
    </row>
    <row r="1040" spans="1:11" ht="30" x14ac:dyDescent="0.25">
      <c r="A1040" s="58" t="s">
        <v>2923</v>
      </c>
      <c r="B1040" s="58" t="s">
        <v>2923</v>
      </c>
      <c r="C1040" s="58" t="s">
        <v>2923</v>
      </c>
      <c r="D1040" s="58" t="s">
        <v>2923</v>
      </c>
      <c r="E1040" s="58" t="s">
        <v>2923</v>
      </c>
      <c r="F1040" s="58" t="s">
        <v>2923</v>
      </c>
      <c r="G1040" s="58" t="s">
        <v>4566</v>
      </c>
      <c r="K1040"/>
    </row>
    <row r="1041" spans="1:11" ht="45" x14ac:dyDescent="0.25">
      <c r="A1041" s="58" t="s">
        <v>2923</v>
      </c>
      <c r="B1041" s="58" t="s">
        <v>2923</v>
      </c>
      <c r="C1041" s="58" t="s">
        <v>2923</v>
      </c>
      <c r="D1041" s="58" t="s">
        <v>2923</v>
      </c>
      <c r="E1041" s="58" t="s">
        <v>2923</v>
      </c>
      <c r="F1041" s="58" t="s">
        <v>2923</v>
      </c>
      <c r="G1041" s="58" t="s">
        <v>4567</v>
      </c>
      <c r="K1041"/>
    </row>
    <row r="1042" spans="1:11" ht="45" x14ac:dyDescent="0.25">
      <c r="A1042" s="58" t="s">
        <v>2923</v>
      </c>
      <c r="B1042" s="58" t="s">
        <v>2923</v>
      </c>
      <c r="C1042" s="58" t="s">
        <v>2923</v>
      </c>
      <c r="D1042" s="58" t="s">
        <v>2923</v>
      </c>
      <c r="E1042" s="58" t="s">
        <v>2923</v>
      </c>
      <c r="F1042" s="58" t="s">
        <v>2923</v>
      </c>
      <c r="G1042" s="58" t="s">
        <v>4568</v>
      </c>
      <c r="K1042"/>
    </row>
    <row r="1043" spans="1:11" ht="30" x14ac:dyDescent="0.25">
      <c r="A1043" s="58" t="s">
        <v>2923</v>
      </c>
      <c r="B1043" s="58" t="s">
        <v>2923</v>
      </c>
      <c r="C1043" s="58" t="s">
        <v>2923</v>
      </c>
      <c r="D1043" s="58" t="s">
        <v>2923</v>
      </c>
      <c r="E1043" s="58" t="s">
        <v>2923</v>
      </c>
      <c r="F1043" s="58" t="s">
        <v>2923</v>
      </c>
      <c r="G1043" s="58" t="s">
        <v>4569</v>
      </c>
      <c r="K1043"/>
    </row>
    <row r="1044" spans="1:11" ht="45" x14ac:dyDescent="0.25">
      <c r="A1044" s="58" t="s">
        <v>2923</v>
      </c>
      <c r="B1044" s="58" t="s">
        <v>2923</v>
      </c>
      <c r="C1044" s="58" t="s">
        <v>2923</v>
      </c>
      <c r="D1044" s="58" t="s">
        <v>2923</v>
      </c>
      <c r="E1044" s="58" t="s">
        <v>2923</v>
      </c>
      <c r="F1044" s="58" t="s">
        <v>2923</v>
      </c>
      <c r="G1044" s="58" t="s">
        <v>4570</v>
      </c>
      <c r="K1044"/>
    </row>
    <row r="1045" spans="1:11" ht="45" x14ac:dyDescent="0.25">
      <c r="A1045" s="58" t="s">
        <v>2923</v>
      </c>
      <c r="B1045" s="58" t="s">
        <v>2923</v>
      </c>
      <c r="C1045" s="58" t="s">
        <v>2923</v>
      </c>
      <c r="D1045" s="58" t="s">
        <v>2923</v>
      </c>
      <c r="E1045" s="58" t="s">
        <v>2923</v>
      </c>
      <c r="F1045" s="58" t="s">
        <v>2923</v>
      </c>
      <c r="G1045" s="58" t="s">
        <v>4571</v>
      </c>
      <c r="K1045"/>
    </row>
    <row r="1046" spans="1:11" ht="30" x14ac:dyDescent="0.25">
      <c r="A1046" s="58" t="s">
        <v>2923</v>
      </c>
      <c r="B1046" s="58" t="s">
        <v>2923</v>
      </c>
      <c r="C1046" s="58" t="s">
        <v>2923</v>
      </c>
      <c r="D1046" s="58" t="s">
        <v>2923</v>
      </c>
      <c r="E1046" s="58" t="s">
        <v>2923</v>
      </c>
      <c r="F1046" s="58" t="s">
        <v>2923</v>
      </c>
      <c r="G1046" s="58" t="s">
        <v>4572</v>
      </c>
      <c r="K1046"/>
    </row>
    <row r="1047" spans="1:11" ht="45" x14ac:dyDescent="0.25">
      <c r="A1047" s="58" t="s">
        <v>2923</v>
      </c>
      <c r="B1047" s="58" t="s">
        <v>2923</v>
      </c>
      <c r="C1047" s="58" t="s">
        <v>2923</v>
      </c>
      <c r="D1047" s="58" t="s">
        <v>2923</v>
      </c>
      <c r="E1047" s="58" t="s">
        <v>2923</v>
      </c>
      <c r="F1047" s="58" t="s">
        <v>2923</v>
      </c>
      <c r="G1047" s="58" t="s">
        <v>4573</v>
      </c>
      <c r="K1047"/>
    </row>
    <row r="1048" spans="1:11" ht="45" x14ac:dyDescent="0.25">
      <c r="A1048" s="58" t="s">
        <v>2923</v>
      </c>
      <c r="B1048" s="58" t="s">
        <v>2923</v>
      </c>
      <c r="C1048" s="58" t="s">
        <v>2923</v>
      </c>
      <c r="D1048" s="58" t="s">
        <v>2923</v>
      </c>
      <c r="E1048" s="58" t="s">
        <v>2923</v>
      </c>
      <c r="F1048" s="58" t="s">
        <v>2923</v>
      </c>
      <c r="G1048" s="58" t="s">
        <v>4574</v>
      </c>
      <c r="K1048"/>
    </row>
    <row r="1049" spans="1:11" ht="30" x14ac:dyDescent="0.25">
      <c r="A1049" s="58" t="s">
        <v>2923</v>
      </c>
      <c r="B1049" s="58" t="s">
        <v>2923</v>
      </c>
      <c r="C1049" s="58" t="s">
        <v>2923</v>
      </c>
      <c r="D1049" s="58" t="s">
        <v>2923</v>
      </c>
      <c r="E1049" s="58" t="s">
        <v>2923</v>
      </c>
      <c r="F1049" s="58" t="s">
        <v>2923</v>
      </c>
      <c r="G1049" s="58" t="s">
        <v>4575</v>
      </c>
      <c r="K1049"/>
    </row>
    <row r="1050" spans="1:11" ht="45" x14ac:dyDescent="0.25">
      <c r="A1050" s="58" t="s">
        <v>2923</v>
      </c>
      <c r="B1050" s="58" t="s">
        <v>2923</v>
      </c>
      <c r="C1050" s="58" t="s">
        <v>2923</v>
      </c>
      <c r="D1050" s="58" t="s">
        <v>2923</v>
      </c>
      <c r="E1050" s="58" t="s">
        <v>2923</v>
      </c>
      <c r="F1050" s="58" t="s">
        <v>2923</v>
      </c>
      <c r="G1050" s="58" t="s">
        <v>4576</v>
      </c>
      <c r="K1050"/>
    </row>
    <row r="1051" spans="1:11" ht="45" x14ac:dyDescent="0.25">
      <c r="A1051" s="58" t="s">
        <v>2923</v>
      </c>
      <c r="B1051" s="58" t="s">
        <v>2923</v>
      </c>
      <c r="C1051" s="58" t="s">
        <v>2923</v>
      </c>
      <c r="D1051" s="58" t="s">
        <v>2923</v>
      </c>
      <c r="E1051" s="58" t="s">
        <v>2923</v>
      </c>
      <c r="F1051" s="58" t="s">
        <v>2923</v>
      </c>
      <c r="G1051" s="58" t="s">
        <v>4577</v>
      </c>
      <c r="K1051"/>
    </row>
    <row r="1052" spans="1:11" ht="30" x14ac:dyDescent="0.25">
      <c r="A1052" s="58" t="s">
        <v>2923</v>
      </c>
      <c r="B1052" s="58" t="s">
        <v>2923</v>
      </c>
      <c r="C1052" s="58" t="s">
        <v>2923</v>
      </c>
      <c r="D1052" s="58" t="s">
        <v>2923</v>
      </c>
      <c r="E1052" s="58" t="s">
        <v>2923</v>
      </c>
      <c r="F1052" s="58" t="s">
        <v>2923</v>
      </c>
      <c r="G1052" s="58" t="s">
        <v>4578</v>
      </c>
      <c r="K1052"/>
    </row>
    <row r="1053" spans="1:11" ht="45" x14ac:dyDescent="0.25">
      <c r="A1053" s="58" t="s">
        <v>2923</v>
      </c>
      <c r="B1053" s="58" t="s">
        <v>2923</v>
      </c>
      <c r="C1053" s="58" t="s">
        <v>2923</v>
      </c>
      <c r="D1053" s="58" t="s">
        <v>2923</v>
      </c>
      <c r="E1053" s="58" t="s">
        <v>2923</v>
      </c>
      <c r="F1053" s="58" t="s">
        <v>2923</v>
      </c>
      <c r="G1053" s="58" t="s">
        <v>4579</v>
      </c>
      <c r="K1053"/>
    </row>
    <row r="1054" spans="1:11" ht="45" x14ac:dyDescent="0.25">
      <c r="A1054" s="58" t="s">
        <v>2923</v>
      </c>
      <c r="B1054" s="58" t="s">
        <v>2923</v>
      </c>
      <c r="C1054" s="58" t="s">
        <v>2923</v>
      </c>
      <c r="D1054" s="58" t="s">
        <v>2923</v>
      </c>
      <c r="E1054" s="58" t="s">
        <v>2923</v>
      </c>
      <c r="F1054" s="58" t="s">
        <v>2923</v>
      </c>
      <c r="G1054" s="58" t="s">
        <v>4580</v>
      </c>
      <c r="K1054"/>
    </row>
    <row r="1055" spans="1:11" ht="30" x14ac:dyDescent="0.25">
      <c r="A1055" s="58" t="s">
        <v>2923</v>
      </c>
      <c r="B1055" s="58" t="s">
        <v>2923</v>
      </c>
      <c r="C1055" s="58" t="s">
        <v>2923</v>
      </c>
      <c r="D1055" s="58" t="s">
        <v>2923</v>
      </c>
      <c r="E1055" s="58" t="s">
        <v>2923</v>
      </c>
      <c r="F1055" s="58" t="s">
        <v>2923</v>
      </c>
      <c r="G1055" s="58" t="s">
        <v>4581</v>
      </c>
      <c r="K1055"/>
    </row>
    <row r="1056" spans="1:11" ht="45" x14ac:dyDescent="0.25">
      <c r="A1056" s="58" t="s">
        <v>2923</v>
      </c>
      <c r="B1056" s="58" t="s">
        <v>2923</v>
      </c>
      <c r="C1056" s="58" t="s">
        <v>2923</v>
      </c>
      <c r="D1056" s="58" t="s">
        <v>2923</v>
      </c>
      <c r="E1056" s="58" t="s">
        <v>2923</v>
      </c>
      <c r="F1056" s="58" t="s">
        <v>2923</v>
      </c>
      <c r="G1056" s="58" t="s">
        <v>4582</v>
      </c>
      <c r="K1056"/>
    </row>
    <row r="1057" spans="1:11" ht="45" x14ac:dyDescent="0.25">
      <c r="A1057" s="58" t="s">
        <v>2923</v>
      </c>
      <c r="B1057" s="58" t="s">
        <v>2923</v>
      </c>
      <c r="C1057" s="58" t="s">
        <v>2923</v>
      </c>
      <c r="D1057" s="58" t="s">
        <v>2923</v>
      </c>
      <c r="E1057" s="58" t="s">
        <v>2923</v>
      </c>
      <c r="F1057" s="58" t="s">
        <v>2923</v>
      </c>
      <c r="G1057" s="58" t="s">
        <v>4583</v>
      </c>
      <c r="K1057"/>
    </row>
    <row r="1058" spans="1:11" ht="30" x14ac:dyDescent="0.25">
      <c r="A1058" s="58" t="s">
        <v>2923</v>
      </c>
      <c r="B1058" s="58" t="s">
        <v>2923</v>
      </c>
      <c r="C1058" s="58" t="s">
        <v>2923</v>
      </c>
      <c r="D1058" s="58" t="s">
        <v>2923</v>
      </c>
      <c r="E1058" s="58" t="s">
        <v>2923</v>
      </c>
      <c r="F1058" s="58" t="s">
        <v>2923</v>
      </c>
      <c r="G1058" s="58" t="s">
        <v>4584</v>
      </c>
      <c r="K1058"/>
    </row>
    <row r="1059" spans="1:11" ht="45" x14ac:dyDescent="0.25">
      <c r="A1059" s="58" t="s">
        <v>2923</v>
      </c>
      <c r="B1059" s="58" t="s">
        <v>2923</v>
      </c>
      <c r="C1059" s="58" t="s">
        <v>2923</v>
      </c>
      <c r="D1059" s="58" t="s">
        <v>2923</v>
      </c>
      <c r="E1059" s="58" t="s">
        <v>2923</v>
      </c>
      <c r="F1059" s="58" t="s">
        <v>2923</v>
      </c>
      <c r="G1059" s="58" t="s">
        <v>4585</v>
      </c>
      <c r="K1059"/>
    </row>
    <row r="1060" spans="1:11" ht="45" x14ac:dyDescent="0.25">
      <c r="A1060" s="58" t="s">
        <v>2923</v>
      </c>
      <c r="B1060" s="58" t="s">
        <v>2923</v>
      </c>
      <c r="C1060" s="58" t="s">
        <v>2923</v>
      </c>
      <c r="D1060" s="58" t="s">
        <v>2923</v>
      </c>
      <c r="E1060" s="58" t="s">
        <v>2923</v>
      </c>
      <c r="F1060" s="58" t="s">
        <v>2923</v>
      </c>
      <c r="G1060" s="58" t="s">
        <v>4586</v>
      </c>
      <c r="K1060"/>
    </row>
    <row r="1061" spans="1:11" ht="30" x14ac:dyDescent="0.25">
      <c r="A1061" s="58" t="s">
        <v>2923</v>
      </c>
      <c r="B1061" s="58" t="s">
        <v>2923</v>
      </c>
      <c r="C1061" s="58" t="s">
        <v>2923</v>
      </c>
      <c r="D1061" s="58" t="s">
        <v>2923</v>
      </c>
      <c r="E1061" s="58" t="s">
        <v>2923</v>
      </c>
      <c r="F1061" s="58" t="s">
        <v>2923</v>
      </c>
      <c r="G1061" s="58" t="s">
        <v>4587</v>
      </c>
      <c r="K1061"/>
    </row>
    <row r="1062" spans="1:11" ht="45" x14ac:dyDescent="0.25">
      <c r="A1062" s="58" t="s">
        <v>2923</v>
      </c>
      <c r="B1062" s="58" t="s">
        <v>2923</v>
      </c>
      <c r="C1062" s="58" t="s">
        <v>2923</v>
      </c>
      <c r="D1062" s="58" t="s">
        <v>2923</v>
      </c>
      <c r="E1062" s="58" t="s">
        <v>2923</v>
      </c>
      <c r="F1062" s="58" t="s">
        <v>2923</v>
      </c>
      <c r="G1062" s="58" t="s">
        <v>4588</v>
      </c>
      <c r="K1062"/>
    </row>
    <row r="1063" spans="1:11" ht="45" x14ac:dyDescent="0.25">
      <c r="A1063" s="58" t="s">
        <v>2923</v>
      </c>
      <c r="B1063" s="58" t="s">
        <v>2923</v>
      </c>
      <c r="C1063" s="58" t="s">
        <v>2923</v>
      </c>
      <c r="D1063" s="58" t="s">
        <v>2923</v>
      </c>
      <c r="E1063" s="58" t="s">
        <v>2923</v>
      </c>
      <c r="F1063" s="58" t="s">
        <v>2923</v>
      </c>
      <c r="G1063" s="58" t="s">
        <v>4589</v>
      </c>
      <c r="K1063"/>
    </row>
    <row r="1064" spans="1:11" ht="30" x14ac:dyDescent="0.25">
      <c r="A1064" s="58" t="s">
        <v>2923</v>
      </c>
      <c r="B1064" s="58" t="s">
        <v>2923</v>
      </c>
      <c r="C1064" s="58" t="s">
        <v>2923</v>
      </c>
      <c r="D1064" s="58" t="s">
        <v>2923</v>
      </c>
      <c r="E1064" s="58" t="s">
        <v>2923</v>
      </c>
      <c r="F1064" s="58" t="s">
        <v>2923</v>
      </c>
      <c r="G1064" s="58" t="s">
        <v>4590</v>
      </c>
      <c r="K1064"/>
    </row>
    <row r="1065" spans="1:11" ht="45" x14ac:dyDescent="0.25">
      <c r="A1065" s="58" t="s">
        <v>2923</v>
      </c>
      <c r="B1065" s="58" t="s">
        <v>2923</v>
      </c>
      <c r="C1065" s="58" t="s">
        <v>2923</v>
      </c>
      <c r="D1065" s="58" t="s">
        <v>2923</v>
      </c>
      <c r="E1065" s="58" t="s">
        <v>2923</v>
      </c>
      <c r="F1065" s="58" t="s">
        <v>2923</v>
      </c>
      <c r="G1065" s="58" t="s">
        <v>4591</v>
      </c>
      <c r="K1065"/>
    </row>
    <row r="1066" spans="1:11" ht="45" x14ac:dyDescent="0.25">
      <c r="A1066" s="58" t="s">
        <v>2923</v>
      </c>
      <c r="B1066" s="58" t="s">
        <v>2923</v>
      </c>
      <c r="C1066" s="58" t="s">
        <v>2923</v>
      </c>
      <c r="D1066" s="58" t="s">
        <v>2923</v>
      </c>
      <c r="E1066" s="58" t="s">
        <v>2923</v>
      </c>
      <c r="F1066" s="58" t="s">
        <v>2923</v>
      </c>
      <c r="G1066" s="58" t="s">
        <v>4592</v>
      </c>
      <c r="K1066"/>
    </row>
    <row r="1067" spans="1:11" ht="30" x14ac:dyDescent="0.25">
      <c r="A1067" s="58" t="s">
        <v>2923</v>
      </c>
      <c r="B1067" s="58" t="s">
        <v>2923</v>
      </c>
      <c r="C1067" s="58" t="s">
        <v>2923</v>
      </c>
      <c r="D1067" s="58" t="s">
        <v>2923</v>
      </c>
      <c r="E1067" s="58" t="s">
        <v>2923</v>
      </c>
      <c r="F1067" s="58" t="s">
        <v>2923</v>
      </c>
      <c r="G1067" s="58" t="s">
        <v>4593</v>
      </c>
      <c r="K1067"/>
    </row>
    <row r="1068" spans="1:11" ht="45" x14ac:dyDescent="0.25">
      <c r="A1068" s="58" t="s">
        <v>2923</v>
      </c>
      <c r="B1068" s="58" t="s">
        <v>2923</v>
      </c>
      <c r="C1068" s="58" t="s">
        <v>2923</v>
      </c>
      <c r="D1068" s="58" t="s">
        <v>2923</v>
      </c>
      <c r="E1068" s="58" t="s">
        <v>2923</v>
      </c>
      <c r="F1068" s="58" t="s">
        <v>2923</v>
      </c>
      <c r="G1068" s="58" t="s">
        <v>4594</v>
      </c>
      <c r="K1068"/>
    </row>
    <row r="1069" spans="1:11" ht="45" x14ac:dyDescent="0.25">
      <c r="A1069" s="58" t="s">
        <v>2923</v>
      </c>
      <c r="B1069" s="58" t="s">
        <v>2923</v>
      </c>
      <c r="C1069" s="58" t="s">
        <v>2923</v>
      </c>
      <c r="D1069" s="58" t="s">
        <v>2923</v>
      </c>
      <c r="E1069" s="58" t="s">
        <v>2923</v>
      </c>
      <c r="F1069" s="58" t="s">
        <v>2923</v>
      </c>
      <c r="G1069" s="58" t="s">
        <v>4595</v>
      </c>
      <c r="K1069"/>
    </row>
    <row r="1070" spans="1:11" ht="30" x14ac:dyDescent="0.25">
      <c r="A1070" s="58" t="s">
        <v>2923</v>
      </c>
      <c r="B1070" s="58" t="s">
        <v>2923</v>
      </c>
      <c r="C1070" s="58" t="s">
        <v>2923</v>
      </c>
      <c r="D1070" s="58" t="s">
        <v>2923</v>
      </c>
      <c r="E1070" s="58" t="s">
        <v>2923</v>
      </c>
      <c r="F1070" s="58" t="s">
        <v>2923</v>
      </c>
      <c r="G1070" s="58" t="s">
        <v>4596</v>
      </c>
      <c r="K1070"/>
    </row>
    <row r="1071" spans="1:11" ht="45" x14ac:dyDescent="0.25">
      <c r="A1071" s="58" t="s">
        <v>2923</v>
      </c>
      <c r="B1071" s="58" t="s">
        <v>2923</v>
      </c>
      <c r="C1071" s="58" t="s">
        <v>2923</v>
      </c>
      <c r="D1071" s="58" t="s">
        <v>2923</v>
      </c>
      <c r="E1071" s="58" t="s">
        <v>2923</v>
      </c>
      <c r="F1071" s="58" t="s">
        <v>2923</v>
      </c>
      <c r="G1071" s="58" t="s">
        <v>4597</v>
      </c>
      <c r="K1071"/>
    </row>
    <row r="1072" spans="1:11" ht="45" x14ac:dyDescent="0.25">
      <c r="A1072" s="58" t="s">
        <v>2923</v>
      </c>
      <c r="B1072" s="58" t="s">
        <v>2923</v>
      </c>
      <c r="C1072" s="58" t="s">
        <v>2923</v>
      </c>
      <c r="D1072" s="58" t="s">
        <v>2923</v>
      </c>
      <c r="E1072" s="58" t="s">
        <v>2923</v>
      </c>
      <c r="F1072" s="58" t="s">
        <v>2923</v>
      </c>
      <c r="G1072" s="58" t="s">
        <v>4598</v>
      </c>
      <c r="K1072"/>
    </row>
    <row r="1073" spans="1:11" ht="30" x14ac:dyDescent="0.25">
      <c r="A1073" s="58" t="s">
        <v>2923</v>
      </c>
      <c r="B1073" s="58" t="s">
        <v>2923</v>
      </c>
      <c r="C1073" s="58" t="s">
        <v>2923</v>
      </c>
      <c r="D1073" s="58" t="s">
        <v>2923</v>
      </c>
      <c r="E1073" s="58" t="s">
        <v>2923</v>
      </c>
      <c r="F1073" s="58" t="s">
        <v>2923</v>
      </c>
      <c r="G1073" s="58" t="s">
        <v>4599</v>
      </c>
      <c r="K1073"/>
    </row>
    <row r="1074" spans="1:11" ht="45" x14ac:dyDescent="0.25">
      <c r="A1074" s="58" t="s">
        <v>2923</v>
      </c>
      <c r="B1074" s="58" t="s">
        <v>2923</v>
      </c>
      <c r="C1074" s="58" t="s">
        <v>2923</v>
      </c>
      <c r="D1074" s="58" t="s">
        <v>2923</v>
      </c>
      <c r="E1074" s="58" t="s">
        <v>2923</v>
      </c>
      <c r="F1074" s="58" t="s">
        <v>2923</v>
      </c>
      <c r="G1074" s="58" t="s">
        <v>4600</v>
      </c>
      <c r="K1074"/>
    </row>
    <row r="1075" spans="1:11" ht="45" x14ac:dyDescent="0.25">
      <c r="A1075" s="58" t="s">
        <v>2923</v>
      </c>
      <c r="B1075" s="58" t="s">
        <v>2923</v>
      </c>
      <c r="C1075" s="58" t="s">
        <v>2923</v>
      </c>
      <c r="D1075" s="58" t="s">
        <v>2923</v>
      </c>
      <c r="E1075" s="58" t="s">
        <v>2923</v>
      </c>
      <c r="F1075" s="58" t="s">
        <v>2923</v>
      </c>
      <c r="G1075" s="58" t="s">
        <v>4601</v>
      </c>
      <c r="K1075"/>
    </row>
    <row r="1076" spans="1:11" ht="30" x14ac:dyDescent="0.25">
      <c r="A1076" s="58" t="s">
        <v>2923</v>
      </c>
      <c r="B1076" s="58" t="s">
        <v>2923</v>
      </c>
      <c r="C1076" s="58" t="s">
        <v>2923</v>
      </c>
      <c r="D1076" s="58" t="s">
        <v>2923</v>
      </c>
      <c r="E1076" s="58" t="s">
        <v>2923</v>
      </c>
      <c r="F1076" s="58" t="s">
        <v>2923</v>
      </c>
      <c r="G1076" s="58" t="s">
        <v>4602</v>
      </c>
      <c r="K1076"/>
    </row>
    <row r="1077" spans="1:11" ht="45" x14ac:dyDescent="0.25">
      <c r="A1077" s="58" t="s">
        <v>2923</v>
      </c>
      <c r="B1077" s="58" t="s">
        <v>2923</v>
      </c>
      <c r="C1077" s="58" t="s">
        <v>2923</v>
      </c>
      <c r="D1077" s="58" t="s">
        <v>2923</v>
      </c>
      <c r="E1077" s="58" t="s">
        <v>2923</v>
      </c>
      <c r="F1077" s="58" t="s">
        <v>2923</v>
      </c>
      <c r="G1077" s="58" t="s">
        <v>4603</v>
      </c>
      <c r="K1077"/>
    </row>
    <row r="1078" spans="1:11" ht="45" x14ac:dyDescent="0.25">
      <c r="A1078" s="58" t="s">
        <v>2923</v>
      </c>
      <c r="B1078" s="58" t="s">
        <v>2923</v>
      </c>
      <c r="C1078" s="58" t="s">
        <v>2923</v>
      </c>
      <c r="D1078" s="58" t="s">
        <v>2923</v>
      </c>
      <c r="E1078" s="58" t="s">
        <v>2923</v>
      </c>
      <c r="F1078" s="58" t="s">
        <v>2923</v>
      </c>
      <c r="G1078" s="58" t="s">
        <v>4604</v>
      </c>
      <c r="K1078"/>
    </row>
    <row r="1079" spans="1:11" ht="30" x14ac:dyDescent="0.25">
      <c r="A1079" s="58" t="s">
        <v>2923</v>
      </c>
      <c r="B1079" s="58" t="s">
        <v>2923</v>
      </c>
      <c r="C1079" s="58" t="s">
        <v>2923</v>
      </c>
      <c r="D1079" s="58" t="s">
        <v>2923</v>
      </c>
      <c r="E1079" s="58" t="s">
        <v>2923</v>
      </c>
      <c r="F1079" s="58" t="s">
        <v>2923</v>
      </c>
      <c r="G1079" s="58" t="s">
        <v>4605</v>
      </c>
      <c r="K1079"/>
    </row>
    <row r="1080" spans="1:11" ht="45" x14ac:dyDescent="0.25">
      <c r="A1080" s="58" t="s">
        <v>2923</v>
      </c>
      <c r="B1080" s="58" t="s">
        <v>2923</v>
      </c>
      <c r="C1080" s="58" t="s">
        <v>2923</v>
      </c>
      <c r="D1080" s="58" t="s">
        <v>2923</v>
      </c>
      <c r="E1080" s="58" t="s">
        <v>2923</v>
      </c>
      <c r="F1080" s="58" t="s">
        <v>2923</v>
      </c>
      <c r="G1080" s="58" t="s">
        <v>4606</v>
      </c>
      <c r="K1080"/>
    </row>
    <row r="1081" spans="1:11" ht="45" x14ac:dyDescent="0.25">
      <c r="A1081" s="58" t="s">
        <v>2923</v>
      </c>
      <c r="B1081" s="58" t="s">
        <v>2923</v>
      </c>
      <c r="C1081" s="58" t="s">
        <v>2923</v>
      </c>
      <c r="D1081" s="58" t="s">
        <v>2923</v>
      </c>
      <c r="E1081" s="58" t="s">
        <v>2923</v>
      </c>
      <c r="F1081" s="58" t="s">
        <v>2923</v>
      </c>
      <c r="G1081" s="58" t="s">
        <v>4607</v>
      </c>
      <c r="K1081"/>
    </row>
    <row r="1082" spans="1:11" ht="30" x14ac:dyDescent="0.25">
      <c r="A1082" s="58" t="s">
        <v>2923</v>
      </c>
      <c r="B1082" s="58" t="s">
        <v>2923</v>
      </c>
      <c r="C1082" s="58" t="s">
        <v>2923</v>
      </c>
      <c r="D1082" s="58" t="s">
        <v>2923</v>
      </c>
      <c r="E1082" s="58" t="s">
        <v>2923</v>
      </c>
      <c r="F1082" s="58" t="s">
        <v>2923</v>
      </c>
      <c r="G1082" s="58" t="s">
        <v>4608</v>
      </c>
      <c r="K1082"/>
    </row>
    <row r="1083" spans="1:11" ht="45" x14ac:dyDescent="0.25">
      <c r="A1083" s="58" t="s">
        <v>2923</v>
      </c>
      <c r="B1083" s="58" t="s">
        <v>2923</v>
      </c>
      <c r="C1083" s="58" t="s">
        <v>2923</v>
      </c>
      <c r="D1083" s="58" t="s">
        <v>2923</v>
      </c>
      <c r="E1083" s="58" t="s">
        <v>2923</v>
      </c>
      <c r="F1083" s="58" t="s">
        <v>2923</v>
      </c>
      <c r="G1083" s="58" t="s">
        <v>4609</v>
      </c>
      <c r="K1083"/>
    </row>
    <row r="1084" spans="1:11" ht="45" x14ac:dyDescent="0.25">
      <c r="A1084" s="58" t="s">
        <v>2923</v>
      </c>
      <c r="B1084" s="58" t="s">
        <v>2923</v>
      </c>
      <c r="C1084" s="58" t="s">
        <v>2923</v>
      </c>
      <c r="D1084" s="58" t="s">
        <v>2923</v>
      </c>
      <c r="E1084" s="58" t="s">
        <v>2923</v>
      </c>
      <c r="F1084" s="58" t="s">
        <v>2923</v>
      </c>
      <c r="G1084" s="58" t="s">
        <v>4610</v>
      </c>
      <c r="K1084"/>
    </row>
    <row r="1085" spans="1:11" ht="30" x14ac:dyDescent="0.25">
      <c r="A1085" s="58" t="s">
        <v>2923</v>
      </c>
      <c r="B1085" s="58" t="s">
        <v>2923</v>
      </c>
      <c r="C1085" s="58" t="s">
        <v>2923</v>
      </c>
      <c r="D1085" s="58" t="s">
        <v>2923</v>
      </c>
      <c r="E1085" s="58" t="s">
        <v>2923</v>
      </c>
      <c r="F1085" s="58" t="s">
        <v>2923</v>
      </c>
      <c r="G1085" s="58" t="s">
        <v>4611</v>
      </c>
      <c r="K1085"/>
    </row>
    <row r="1086" spans="1:11" ht="45" x14ac:dyDescent="0.25">
      <c r="A1086" s="58" t="s">
        <v>2923</v>
      </c>
      <c r="B1086" s="58" t="s">
        <v>2923</v>
      </c>
      <c r="C1086" s="58" t="s">
        <v>2923</v>
      </c>
      <c r="D1086" s="58" t="s">
        <v>2923</v>
      </c>
      <c r="E1086" s="58" t="s">
        <v>2923</v>
      </c>
      <c r="F1086" s="58" t="s">
        <v>2923</v>
      </c>
      <c r="G1086" s="58" t="s">
        <v>4612</v>
      </c>
      <c r="K1086"/>
    </row>
    <row r="1087" spans="1:11" ht="45" x14ac:dyDescent="0.25">
      <c r="A1087" s="58" t="s">
        <v>2923</v>
      </c>
      <c r="B1087" s="58" t="s">
        <v>2923</v>
      </c>
      <c r="C1087" s="58" t="s">
        <v>2923</v>
      </c>
      <c r="D1087" s="58" t="s">
        <v>2923</v>
      </c>
      <c r="E1087" s="58" t="s">
        <v>2923</v>
      </c>
      <c r="F1087" s="58" t="s">
        <v>2923</v>
      </c>
      <c r="G1087" s="58" t="s">
        <v>4613</v>
      </c>
      <c r="K1087"/>
    </row>
    <row r="1088" spans="1:11" ht="30" x14ac:dyDescent="0.25">
      <c r="A1088" s="58" t="s">
        <v>2923</v>
      </c>
      <c r="B1088" s="58" t="s">
        <v>2923</v>
      </c>
      <c r="C1088" s="58" t="s">
        <v>2923</v>
      </c>
      <c r="D1088" s="58" t="s">
        <v>2923</v>
      </c>
      <c r="E1088" s="58" t="s">
        <v>2923</v>
      </c>
      <c r="F1088" s="58" t="s">
        <v>2923</v>
      </c>
      <c r="G1088" s="58" t="s">
        <v>4614</v>
      </c>
      <c r="K1088"/>
    </row>
    <row r="1089" spans="1:11" ht="45" x14ac:dyDescent="0.25">
      <c r="A1089" s="58" t="s">
        <v>2923</v>
      </c>
      <c r="B1089" s="58" t="s">
        <v>2923</v>
      </c>
      <c r="C1089" s="58" t="s">
        <v>2923</v>
      </c>
      <c r="D1089" s="58" t="s">
        <v>2923</v>
      </c>
      <c r="E1089" s="58" t="s">
        <v>2923</v>
      </c>
      <c r="F1089" s="58" t="s">
        <v>2923</v>
      </c>
      <c r="G1089" s="58" t="s">
        <v>4615</v>
      </c>
      <c r="K1089"/>
    </row>
    <row r="1090" spans="1:11" ht="45" x14ac:dyDescent="0.25">
      <c r="A1090" s="58" t="s">
        <v>2923</v>
      </c>
      <c r="B1090" s="58" t="s">
        <v>2923</v>
      </c>
      <c r="C1090" s="58" t="s">
        <v>2923</v>
      </c>
      <c r="D1090" s="58" t="s">
        <v>2923</v>
      </c>
      <c r="E1090" s="58" t="s">
        <v>2923</v>
      </c>
      <c r="F1090" s="58" t="s">
        <v>2923</v>
      </c>
      <c r="G1090" s="58" t="s">
        <v>4616</v>
      </c>
      <c r="K1090"/>
    </row>
    <row r="1091" spans="1:11" ht="30" x14ac:dyDescent="0.25">
      <c r="A1091" s="58" t="s">
        <v>2923</v>
      </c>
      <c r="B1091" s="58" t="s">
        <v>2923</v>
      </c>
      <c r="C1091" s="58" t="s">
        <v>2923</v>
      </c>
      <c r="D1091" s="58" t="s">
        <v>2923</v>
      </c>
      <c r="E1091" s="58" t="s">
        <v>2923</v>
      </c>
      <c r="F1091" s="58" t="s">
        <v>2923</v>
      </c>
      <c r="G1091" s="58" t="s">
        <v>4617</v>
      </c>
      <c r="K1091"/>
    </row>
    <row r="1092" spans="1:11" ht="45" x14ac:dyDescent="0.25">
      <c r="A1092" s="58" t="s">
        <v>2923</v>
      </c>
      <c r="B1092" s="58" t="s">
        <v>2923</v>
      </c>
      <c r="C1092" s="58" t="s">
        <v>2923</v>
      </c>
      <c r="D1092" s="58" t="s">
        <v>2923</v>
      </c>
      <c r="E1092" s="58" t="s">
        <v>2923</v>
      </c>
      <c r="F1092" s="58" t="s">
        <v>2923</v>
      </c>
      <c r="G1092" s="58" t="s">
        <v>4618</v>
      </c>
      <c r="K1092"/>
    </row>
    <row r="1093" spans="1:11" ht="45" x14ac:dyDescent="0.25">
      <c r="A1093" s="58" t="s">
        <v>2923</v>
      </c>
      <c r="B1093" s="58" t="s">
        <v>2923</v>
      </c>
      <c r="C1093" s="58" t="s">
        <v>2923</v>
      </c>
      <c r="D1093" s="58" t="s">
        <v>2923</v>
      </c>
      <c r="E1093" s="58" t="s">
        <v>2923</v>
      </c>
      <c r="F1093" s="58" t="s">
        <v>2923</v>
      </c>
      <c r="G1093" s="58" t="s">
        <v>4619</v>
      </c>
      <c r="K1093"/>
    </row>
    <row r="1094" spans="1:11" ht="30" x14ac:dyDescent="0.25">
      <c r="A1094" s="58" t="s">
        <v>2923</v>
      </c>
      <c r="B1094" s="58" t="s">
        <v>2923</v>
      </c>
      <c r="C1094" s="58" t="s">
        <v>2923</v>
      </c>
      <c r="D1094" s="58" t="s">
        <v>2923</v>
      </c>
      <c r="E1094" s="58" t="s">
        <v>2923</v>
      </c>
      <c r="F1094" s="58" t="s">
        <v>2923</v>
      </c>
      <c r="G1094" s="58" t="s">
        <v>4620</v>
      </c>
      <c r="K1094"/>
    </row>
    <row r="1095" spans="1:11" ht="45" x14ac:dyDescent="0.25">
      <c r="A1095" s="58" t="s">
        <v>2923</v>
      </c>
      <c r="B1095" s="58" t="s">
        <v>2923</v>
      </c>
      <c r="C1095" s="58" t="s">
        <v>2923</v>
      </c>
      <c r="D1095" s="58" t="s">
        <v>2923</v>
      </c>
      <c r="E1095" s="58" t="s">
        <v>2923</v>
      </c>
      <c r="F1095" s="58" t="s">
        <v>2923</v>
      </c>
      <c r="G1095" s="58" t="s">
        <v>4621</v>
      </c>
      <c r="K1095"/>
    </row>
    <row r="1096" spans="1:11" ht="45" x14ac:dyDescent="0.25">
      <c r="A1096" s="58" t="s">
        <v>2923</v>
      </c>
      <c r="B1096" s="58" t="s">
        <v>2923</v>
      </c>
      <c r="C1096" s="58" t="s">
        <v>2923</v>
      </c>
      <c r="D1096" s="58" t="s">
        <v>2923</v>
      </c>
      <c r="E1096" s="58" t="s">
        <v>2923</v>
      </c>
      <c r="F1096" s="58" t="s">
        <v>2923</v>
      </c>
      <c r="G1096" s="58" t="s">
        <v>4622</v>
      </c>
      <c r="K1096"/>
    </row>
    <row r="1097" spans="1:11" ht="30" x14ac:dyDescent="0.25">
      <c r="A1097" s="58" t="s">
        <v>2923</v>
      </c>
      <c r="B1097" s="58" t="s">
        <v>2923</v>
      </c>
      <c r="C1097" s="58" t="s">
        <v>2923</v>
      </c>
      <c r="D1097" s="58" t="s">
        <v>2923</v>
      </c>
      <c r="E1097" s="58" t="s">
        <v>2923</v>
      </c>
      <c r="F1097" s="58" t="s">
        <v>2923</v>
      </c>
      <c r="G1097" s="58" t="s">
        <v>4623</v>
      </c>
      <c r="K1097"/>
    </row>
    <row r="1098" spans="1:11" ht="45" x14ac:dyDescent="0.25">
      <c r="A1098" s="58" t="s">
        <v>2923</v>
      </c>
      <c r="B1098" s="58" t="s">
        <v>2923</v>
      </c>
      <c r="C1098" s="58" t="s">
        <v>2923</v>
      </c>
      <c r="D1098" s="58" t="s">
        <v>2923</v>
      </c>
      <c r="E1098" s="58" t="s">
        <v>2923</v>
      </c>
      <c r="F1098" s="58" t="s">
        <v>2923</v>
      </c>
      <c r="G1098" s="58" t="s">
        <v>4624</v>
      </c>
      <c r="K1098"/>
    </row>
    <row r="1099" spans="1:11" ht="45" x14ac:dyDescent="0.25">
      <c r="A1099" s="58" t="s">
        <v>2923</v>
      </c>
      <c r="B1099" s="58" t="s">
        <v>2923</v>
      </c>
      <c r="C1099" s="58" t="s">
        <v>2923</v>
      </c>
      <c r="D1099" s="58" t="s">
        <v>2923</v>
      </c>
      <c r="E1099" s="58" t="s">
        <v>2923</v>
      </c>
      <c r="F1099" s="58" t="s">
        <v>2923</v>
      </c>
      <c r="G1099" s="58" t="s">
        <v>4625</v>
      </c>
      <c r="K1099"/>
    </row>
    <row r="1100" spans="1:11" ht="30" x14ac:dyDescent="0.25">
      <c r="A1100" s="58" t="s">
        <v>2923</v>
      </c>
      <c r="B1100" s="58" t="s">
        <v>2923</v>
      </c>
      <c r="C1100" s="58" t="s">
        <v>2923</v>
      </c>
      <c r="D1100" s="58" t="s">
        <v>2923</v>
      </c>
      <c r="E1100" s="58" t="s">
        <v>2923</v>
      </c>
      <c r="F1100" s="58" t="s">
        <v>2923</v>
      </c>
      <c r="G1100" s="58" t="s">
        <v>4626</v>
      </c>
      <c r="K1100"/>
    </row>
    <row r="1101" spans="1:11" ht="45" x14ac:dyDescent="0.25">
      <c r="A1101" s="58" t="s">
        <v>2923</v>
      </c>
      <c r="B1101" s="58" t="s">
        <v>2923</v>
      </c>
      <c r="C1101" s="58" t="s">
        <v>2923</v>
      </c>
      <c r="D1101" s="58" t="s">
        <v>2923</v>
      </c>
      <c r="E1101" s="58" t="s">
        <v>2923</v>
      </c>
      <c r="F1101" s="58" t="s">
        <v>2923</v>
      </c>
      <c r="G1101" s="58" t="s">
        <v>4627</v>
      </c>
      <c r="K1101"/>
    </row>
    <row r="1102" spans="1:11" ht="45" x14ac:dyDescent="0.25">
      <c r="A1102" s="58" t="s">
        <v>2923</v>
      </c>
      <c r="B1102" s="58" t="s">
        <v>2923</v>
      </c>
      <c r="C1102" s="58" t="s">
        <v>2923</v>
      </c>
      <c r="D1102" s="58" t="s">
        <v>2923</v>
      </c>
      <c r="E1102" s="58" t="s">
        <v>2923</v>
      </c>
      <c r="F1102" s="58" t="s">
        <v>2923</v>
      </c>
      <c r="G1102" s="58" t="s">
        <v>4628</v>
      </c>
      <c r="K1102"/>
    </row>
    <row r="1103" spans="1:11" ht="30" x14ac:dyDescent="0.25">
      <c r="A1103" s="58" t="s">
        <v>2923</v>
      </c>
      <c r="B1103" s="58" t="s">
        <v>2923</v>
      </c>
      <c r="C1103" s="58" t="s">
        <v>2923</v>
      </c>
      <c r="D1103" s="58" t="s">
        <v>2923</v>
      </c>
      <c r="E1103" s="58" t="s">
        <v>2923</v>
      </c>
      <c r="F1103" s="58" t="s">
        <v>2923</v>
      </c>
      <c r="G1103" s="58" t="s">
        <v>4629</v>
      </c>
      <c r="K1103"/>
    </row>
    <row r="1104" spans="1:11" ht="45" x14ac:dyDescent="0.25">
      <c r="A1104" s="58" t="s">
        <v>2923</v>
      </c>
      <c r="B1104" s="58" t="s">
        <v>2923</v>
      </c>
      <c r="C1104" s="58" t="s">
        <v>2923</v>
      </c>
      <c r="D1104" s="58" t="s">
        <v>2923</v>
      </c>
      <c r="E1104" s="58" t="s">
        <v>2923</v>
      </c>
      <c r="F1104" s="58" t="s">
        <v>2923</v>
      </c>
      <c r="G1104" s="58" t="s">
        <v>4630</v>
      </c>
      <c r="K1104"/>
    </row>
    <row r="1105" spans="1:11" ht="45" x14ac:dyDescent="0.25">
      <c r="A1105" s="58" t="s">
        <v>2923</v>
      </c>
      <c r="B1105" s="58" t="s">
        <v>2923</v>
      </c>
      <c r="C1105" s="58" t="s">
        <v>2923</v>
      </c>
      <c r="D1105" s="58" t="s">
        <v>2923</v>
      </c>
      <c r="E1105" s="58" t="s">
        <v>2923</v>
      </c>
      <c r="F1105" s="58" t="s">
        <v>2923</v>
      </c>
      <c r="G1105" s="58" t="s">
        <v>4631</v>
      </c>
      <c r="K1105"/>
    </row>
    <row r="1106" spans="1:11" ht="30" x14ac:dyDescent="0.25">
      <c r="A1106" s="58" t="s">
        <v>2923</v>
      </c>
      <c r="B1106" s="58" t="s">
        <v>2923</v>
      </c>
      <c r="C1106" s="58" t="s">
        <v>2923</v>
      </c>
      <c r="D1106" s="58" t="s">
        <v>2923</v>
      </c>
      <c r="E1106" s="58" t="s">
        <v>2923</v>
      </c>
      <c r="F1106" s="58" t="s">
        <v>2923</v>
      </c>
      <c r="G1106" s="58" t="s">
        <v>4632</v>
      </c>
      <c r="K1106"/>
    </row>
    <row r="1107" spans="1:11" ht="45" x14ac:dyDescent="0.25">
      <c r="A1107" s="58" t="s">
        <v>2923</v>
      </c>
      <c r="B1107" s="58" t="s">
        <v>2923</v>
      </c>
      <c r="C1107" s="58" t="s">
        <v>2923</v>
      </c>
      <c r="D1107" s="58" t="s">
        <v>2923</v>
      </c>
      <c r="E1107" s="58" t="s">
        <v>2923</v>
      </c>
      <c r="F1107" s="58" t="s">
        <v>2923</v>
      </c>
      <c r="G1107" s="58" t="s">
        <v>4633</v>
      </c>
      <c r="K1107"/>
    </row>
    <row r="1108" spans="1:11" ht="45" x14ac:dyDescent="0.25">
      <c r="A1108" s="58" t="s">
        <v>2923</v>
      </c>
      <c r="B1108" s="58" t="s">
        <v>2923</v>
      </c>
      <c r="C1108" s="58" t="s">
        <v>2923</v>
      </c>
      <c r="D1108" s="58" t="s">
        <v>2923</v>
      </c>
      <c r="E1108" s="58" t="s">
        <v>2923</v>
      </c>
      <c r="F1108" s="58" t="s">
        <v>2923</v>
      </c>
      <c r="G1108" s="58" t="s">
        <v>4634</v>
      </c>
      <c r="K1108"/>
    </row>
    <row r="1109" spans="1:11" ht="30" x14ac:dyDescent="0.25">
      <c r="A1109" s="58" t="s">
        <v>2923</v>
      </c>
      <c r="B1109" s="58" t="s">
        <v>2923</v>
      </c>
      <c r="C1109" s="58" t="s">
        <v>2923</v>
      </c>
      <c r="D1109" s="58" t="s">
        <v>2923</v>
      </c>
      <c r="E1109" s="58" t="s">
        <v>2923</v>
      </c>
      <c r="F1109" s="58" t="s">
        <v>2923</v>
      </c>
      <c r="G1109" s="58" t="s">
        <v>4635</v>
      </c>
      <c r="K1109"/>
    </row>
    <row r="1110" spans="1:11" ht="45" x14ac:dyDescent="0.25">
      <c r="A1110" s="58" t="s">
        <v>2923</v>
      </c>
      <c r="B1110" s="58" t="s">
        <v>2923</v>
      </c>
      <c r="C1110" s="58" t="s">
        <v>2923</v>
      </c>
      <c r="D1110" s="58" t="s">
        <v>2923</v>
      </c>
      <c r="E1110" s="58" t="s">
        <v>2923</v>
      </c>
      <c r="F1110" s="58" t="s">
        <v>2923</v>
      </c>
      <c r="G1110" s="58" t="s">
        <v>4636</v>
      </c>
      <c r="K1110"/>
    </row>
    <row r="1111" spans="1:11" ht="45" x14ac:dyDescent="0.25">
      <c r="A1111" s="58" t="s">
        <v>2923</v>
      </c>
      <c r="B1111" s="58" t="s">
        <v>2923</v>
      </c>
      <c r="C1111" s="58" t="s">
        <v>2923</v>
      </c>
      <c r="D1111" s="58" t="s">
        <v>2923</v>
      </c>
      <c r="E1111" s="58" t="s">
        <v>2923</v>
      </c>
      <c r="F1111" s="58" t="s">
        <v>2923</v>
      </c>
      <c r="G1111" s="58" t="s">
        <v>4637</v>
      </c>
      <c r="K1111"/>
    </row>
    <row r="1112" spans="1:11" ht="30" x14ac:dyDescent="0.25">
      <c r="A1112" s="58" t="s">
        <v>2923</v>
      </c>
      <c r="B1112" s="58" t="s">
        <v>2923</v>
      </c>
      <c r="C1112" s="58" t="s">
        <v>2923</v>
      </c>
      <c r="D1112" s="58" t="s">
        <v>2923</v>
      </c>
      <c r="E1112" s="58" t="s">
        <v>2923</v>
      </c>
      <c r="F1112" s="58" t="s">
        <v>2923</v>
      </c>
      <c r="G1112" s="58" t="s">
        <v>4638</v>
      </c>
      <c r="K1112"/>
    </row>
    <row r="1113" spans="1:11" ht="45" x14ac:dyDescent="0.25">
      <c r="A1113" s="58" t="s">
        <v>2923</v>
      </c>
      <c r="B1113" s="58" t="s">
        <v>2923</v>
      </c>
      <c r="C1113" s="58" t="s">
        <v>2923</v>
      </c>
      <c r="D1113" s="58" t="s">
        <v>2923</v>
      </c>
      <c r="E1113" s="58" t="s">
        <v>2923</v>
      </c>
      <c r="F1113" s="58" t="s">
        <v>2923</v>
      </c>
      <c r="G1113" s="58" t="s">
        <v>4639</v>
      </c>
      <c r="K1113"/>
    </row>
    <row r="1114" spans="1:11" ht="45" x14ac:dyDescent="0.25">
      <c r="A1114" s="58" t="s">
        <v>2923</v>
      </c>
      <c r="B1114" s="58" t="s">
        <v>2923</v>
      </c>
      <c r="C1114" s="58" t="s">
        <v>2923</v>
      </c>
      <c r="D1114" s="58" t="s">
        <v>2923</v>
      </c>
      <c r="E1114" s="58" t="s">
        <v>2923</v>
      </c>
      <c r="F1114" s="58" t="s">
        <v>2923</v>
      </c>
      <c r="G1114" s="58" t="s">
        <v>4640</v>
      </c>
      <c r="K1114"/>
    </row>
    <row r="1115" spans="1:11" ht="30" x14ac:dyDescent="0.25">
      <c r="A1115" s="58" t="s">
        <v>2923</v>
      </c>
      <c r="B1115" s="58" t="s">
        <v>2923</v>
      </c>
      <c r="C1115" s="58" t="s">
        <v>2923</v>
      </c>
      <c r="D1115" s="58" t="s">
        <v>2923</v>
      </c>
      <c r="E1115" s="58" t="s">
        <v>2923</v>
      </c>
      <c r="F1115" s="58" t="s">
        <v>2923</v>
      </c>
      <c r="G1115" s="58" t="s">
        <v>4641</v>
      </c>
      <c r="K1115"/>
    </row>
    <row r="1116" spans="1:11" ht="45" x14ac:dyDescent="0.25">
      <c r="A1116" s="58" t="s">
        <v>2923</v>
      </c>
      <c r="B1116" s="58" t="s">
        <v>2923</v>
      </c>
      <c r="C1116" s="58" t="s">
        <v>2923</v>
      </c>
      <c r="D1116" s="58" t="s">
        <v>2923</v>
      </c>
      <c r="E1116" s="58" t="s">
        <v>2923</v>
      </c>
      <c r="F1116" s="58" t="s">
        <v>2923</v>
      </c>
      <c r="G1116" s="58" t="s">
        <v>4642</v>
      </c>
      <c r="K1116"/>
    </row>
    <row r="1117" spans="1:11" ht="45" x14ac:dyDescent="0.25">
      <c r="A1117" s="58" t="s">
        <v>2923</v>
      </c>
      <c r="B1117" s="58" t="s">
        <v>2923</v>
      </c>
      <c r="C1117" s="58" t="s">
        <v>2923</v>
      </c>
      <c r="D1117" s="58" t="s">
        <v>2923</v>
      </c>
      <c r="E1117" s="58" t="s">
        <v>2923</v>
      </c>
      <c r="F1117" s="58" t="s">
        <v>2923</v>
      </c>
      <c r="G1117" s="58" t="s">
        <v>4643</v>
      </c>
      <c r="K1117"/>
    </row>
    <row r="1118" spans="1:11" ht="30" x14ac:dyDescent="0.25">
      <c r="A1118" s="58" t="s">
        <v>2923</v>
      </c>
      <c r="B1118" s="58" t="s">
        <v>2923</v>
      </c>
      <c r="C1118" s="58" t="s">
        <v>2923</v>
      </c>
      <c r="D1118" s="58" t="s">
        <v>2923</v>
      </c>
      <c r="E1118" s="58" t="s">
        <v>2923</v>
      </c>
      <c r="F1118" s="58" t="s">
        <v>2923</v>
      </c>
      <c r="G1118" s="58" t="s">
        <v>4644</v>
      </c>
      <c r="K1118"/>
    </row>
    <row r="1119" spans="1:11" ht="45" x14ac:dyDescent="0.25">
      <c r="A1119" s="58" t="s">
        <v>2923</v>
      </c>
      <c r="B1119" s="58" t="s">
        <v>2923</v>
      </c>
      <c r="C1119" s="58" t="s">
        <v>2923</v>
      </c>
      <c r="D1119" s="58" t="s">
        <v>2923</v>
      </c>
      <c r="E1119" s="58" t="s">
        <v>2923</v>
      </c>
      <c r="F1119" s="58" t="s">
        <v>2923</v>
      </c>
      <c r="G1119" s="58" t="s">
        <v>4645</v>
      </c>
      <c r="K1119"/>
    </row>
    <row r="1120" spans="1:11" ht="45" x14ac:dyDescent="0.25">
      <c r="A1120" s="58" t="s">
        <v>2923</v>
      </c>
      <c r="B1120" s="58" t="s">
        <v>2923</v>
      </c>
      <c r="C1120" s="58" t="s">
        <v>2923</v>
      </c>
      <c r="D1120" s="58" t="s">
        <v>2923</v>
      </c>
      <c r="E1120" s="58" t="s">
        <v>2923</v>
      </c>
      <c r="F1120" s="58" t="s">
        <v>2923</v>
      </c>
      <c r="G1120" s="58" t="s">
        <v>4646</v>
      </c>
      <c r="K1120"/>
    </row>
    <row r="1121" spans="1:11" ht="30" x14ac:dyDescent="0.25">
      <c r="A1121" s="58" t="s">
        <v>2923</v>
      </c>
      <c r="B1121" s="58" t="s">
        <v>2923</v>
      </c>
      <c r="C1121" s="58" t="s">
        <v>2923</v>
      </c>
      <c r="D1121" s="58" t="s">
        <v>2923</v>
      </c>
      <c r="E1121" s="58" t="s">
        <v>2923</v>
      </c>
      <c r="F1121" s="58" t="s">
        <v>2923</v>
      </c>
      <c r="G1121" s="58" t="s">
        <v>4647</v>
      </c>
      <c r="K1121"/>
    </row>
    <row r="1122" spans="1:11" ht="45" x14ac:dyDescent="0.25">
      <c r="A1122" s="58" t="s">
        <v>2923</v>
      </c>
      <c r="B1122" s="58" t="s">
        <v>2923</v>
      </c>
      <c r="C1122" s="58" t="s">
        <v>2923</v>
      </c>
      <c r="D1122" s="58" t="s">
        <v>2923</v>
      </c>
      <c r="E1122" s="58" t="s">
        <v>2923</v>
      </c>
      <c r="F1122" s="58" t="s">
        <v>2923</v>
      </c>
      <c r="G1122" s="58" t="s">
        <v>4648</v>
      </c>
      <c r="K1122"/>
    </row>
    <row r="1123" spans="1:11" ht="45" x14ac:dyDescent="0.25">
      <c r="A1123" s="58" t="s">
        <v>2923</v>
      </c>
      <c r="B1123" s="58" t="s">
        <v>2923</v>
      </c>
      <c r="C1123" s="58" t="s">
        <v>2923</v>
      </c>
      <c r="D1123" s="58" t="s">
        <v>2923</v>
      </c>
      <c r="E1123" s="58" t="s">
        <v>2923</v>
      </c>
      <c r="F1123" s="58" t="s">
        <v>2923</v>
      </c>
      <c r="G1123" s="58" t="s">
        <v>4649</v>
      </c>
      <c r="K1123"/>
    </row>
    <row r="1124" spans="1:11" ht="30" x14ac:dyDescent="0.25">
      <c r="A1124" s="58" t="s">
        <v>2923</v>
      </c>
      <c r="B1124" s="58" t="s">
        <v>2923</v>
      </c>
      <c r="C1124" s="58" t="s">
        <v>2923</v>
      </c>
      <c r="D1124" s="58" t="s">
        <v>2923</v>
      </c>
      <c r="E1124" s="58" t="s">
        <v>2923</v>
      </c>
      <c r="F1124" s="58" t="s">
        <v>2923</v>
      </c>
      <c r="G1124" s="58" t="s">
        <v>4650</v>
      </c>
      <c r="K1124"/>
    </row>
    <row r="1125" spans="1:11" ht="45" x14ac:dyDescent="0.25">
      <c r="A1125" s="58" t="s">
        <v>2923</v>
      </c>
      <c r="B1125" s="58" t="s">
        <v>2923</v>
      </c>
      <c r="C1125" s="58" t="s">
        <v>2923</v>
      </c>
      <c r="D1125" s="58" t="s">
        <v>2923</v>
      </c>
      <c r="E1125" s="58" t="s">
        <v>2923</v>
      </c>
      <c r="F1125" s="58" t="s">
        <v>2923</v>
      </c>
      <c r="G1125" s="58" t="s">
        <v>4651</v>
      </c>
      <c r="K1125"/>
    </row>
    <row r="1126" spans="1:11" ht="45" x14ac:dyDescent="0.25">
      <c r="A1126" s="58" t="s">
        <v>2923</v>
      </c>
      <c r="B1126" s="58" t="s">
        <v>2923</v>
      </c>
      <c r="C1126" s="58" t="s">
        <v>2923</v>
      </c>
      <c r="D1126" s="58" t="s">
        <v>2923</v>
      </c>
      <c r="E1126" s="58" t="s">
        <v>2923</v>
      </c>
      <c r="F1126" s="58" t="s">
        <v>2923</v>
      </c>
      <c r="G1126" s="58" t="s">
        <v>4652</v>
      </c>
      <c r="K1126"/>
    </row>
    <row r="1127" spans="1:11" ht="30" x14ac:dyDescent="0.25">
      <c r="A1127" s="58" t="s">
        <v>2923</v>
      </c>
      <c r="B1127" s="58" t="s">
        <v>2923</v>
      </c>
      <c r="C1127" s="58" t="s">
        <v>2923</v>
      </c>
      <c r="D1127" s="58" t="s">
        <v>2923</v>
      </c>
      <c r="E1127" s="58" t="s">
        <v>2923</v>
      </c>
      <c r="F1127" s="58" t="s">
        <v>2923</v>
      </c>
      <c r="G1127" s="58" t="s">
        <v>4653</v>
      </c>
      <c r="K1127"/>
    </row>
    <row r="1128" spans="1:11" ht="45" x14ac:dyDescent="0.25">
      <c r="A1128" s="58" t="s">
        <v>2923</v>
      </c>
      <c r="B1128" s="58" t="s">
        <v>2923</v>
      </c>
      <c r="C1128" s="58" t="s">
        <v>2923</v>
      </c>
      <c r="D1128" s="58" t="s">
        <v>2923</v>
      </c>
      <c r="E1128" s="58" t="s">
        <v>2923</v>
      </c>
      <c r="F1128" s="58" t="s">
        <v>2923</v>
      </c>
      <c r="G1128" s="58" t="s">
        <v>4654</v>
      </c>
      <c r="K1128"/>
    </row>
    <row r="1129" spans="1:11" ht="45" x14ac:dyDescent="0.25">
      <c r="A1129" s="58" t="s">
        <v>2923</v>
      </c>
      <c r="B1129" s="58" t="s">
        <v>2923</v>
      </c>
      <c r="C1129" s="58" t="s">
        <v>2923</v>
      </c>
      <c r="D1129" s="58" t="s">
        <v>2923</v>
      </c>
      <c r="E1129" s="58" t="s">
        <v>2923</v>
      </c>
      <c r="F1129" s="58" t="s">
        <v>2923</v>
      </c>
      <c r="G1129" s="58" t="s">
        <v>4655</v>
      </c>
      <c r="K1129"/>
    </row>
    <row r="1130" spans="1:11" ht="30" x14ac:dyDescent="0.25">
      <c r="A1130" s="58" t="s">
        <v>2923</v>
      </c>
      <c r="B1130" s="58" t="s">
        <v>2923</v>
      </c>
      <c r="C1130" s="58" t="s">
        <v>2923</v>
      </c>
      <c r="D1130" s="58" t="s">
        <v>2923</v>
      </c>
      <c r="E1130" s="58" t="s">
        <v>2923</v>
      </c>
      <c r="F1130" s="58" t="s">
        <v>2923</v>
      </c>
      <c r="G1130" s="58" t="s">
        <v>4656</v>
      </c>
      <c r="K1130"/>
    </row>
    <row r="1131" spans="1:11" ht="45" x14ac:dyDescent="0.25">
      <c r="A1131" s="58" t="s">
        <v>2923</v>
      </c>
      <c r="B1131" s="58" t="s">
        <v>2923</v>
      </c>
      <c r="C1131" s="58" t="s">
        <v>2923</v>
      </c>
      <c r="D1131" s="58" t="s">
        <v>2923</v>
      </c>
      <c r="E1131" s="58" t="s">
        <v>2923</v>
      </c>
      <c r="F1131" s="58" t="s">
        <v>2923</v>
      </c>
      <c r="G1131" s="58" t="s">
        <v>4657</v>
      </c>
      <c r="K1131"/>
    </row>
    <row r="1132" spans="1:11" ht="45" x14ac:dyDescent="0.25">
      <c r="A1132" s="58" t="s">
        <v>2923</v>
      </c>
      <c r="B1132" s="58" t="s">
        <v>2923</v>
      </c>
      <c r="C1132" s="58" t="s">
        <v>2923</v>
      </c>
      <c r="D1132" s="58" t="s">
        <v>2923</v>
      </c>
      <c r="E1132" s="58" t="s">
        <v>2923</v>
      </c>
      <c r="F1132" s="58" t="s">
        <v>2923</v>
      </c>
      <c r="G1132" s="58" t="s">
        <v>4658</v>
      </c>
      <c r="K1132"/>
    </row>
    <row r="1133" spans="1:11" ht="30" x14ac:dyDescent="0.25">
      <c r="A1133" s="58" t="s">
        <v>2923</v>
      </c>
      <c r="B1133" s="58" t="s">
        <v>2923</v>
      </c>
      <c r="C1133" s="58" t="s">
        <v>2923</v>
      </c>
      <c r="D1133" s="58" t="s">
        <v>2923</v>
      </c>
      <c r="E1133" s="58" t="s">
        <v>2923</v>
      </c>
      <c r="F1133" s="58" t="s">
        <v>2923</v>
      </c>
      <c r="G1133" s="58" t="s">
        <v>4659</v>
      </c>
      <c r="K1133"/>
    </row>
    <row r="1134" spans="1:11" ht="45" x14ac:dyDescent="0.25">
      <c r="A1134" s="58" t="s">
        <v>2923</v>
      </c>
      <c r="B1134" s="58" t="s">
        <v>2923</v>
      </c>
      <c r="C1134" s="58" t="s">
        <v>2923</v>
      </c>
      <c r="D1134" s="58" t="s">
        <v>2923</v>
      </c>
      <c r="E1134" s="58" t="s">
        <v>2923</v>
      </c>
      <c r="F1134" s="58" t="s">
        <v>2923</v>
      </c>
      <c r="G1134" s="58" t="s">
        <v>4660</v>
      </c>
      <c r="K1134"/>
    </row>
    <row r="1135" spans="1:11" ht="45" x14ac:dyDescent="0.25">
      <c r="A1135" s="58" t="s">
        <v>2923</v>
      </c>
      <c r="B1135" s="58" t="s">
        <v>2923</v>
      </c>
      <c r="C1135" s="58" t="s">
        <v>2923</v>
      </c>
      <c r="D1135" s="58" t="s">
        <v>2923</v>
      </c>
      <c r="E1135" s="58" t="s">
        <v>2923</v>
      </c>
      <c r="F1135" s="58" t="s">
        <v>2923</v>
      </c>
      <c r="G1135" s="58" t="s">
        <v>4661</v>
      </c>
      <c r="K1135"/>
    </row>
    <row r="1136" spans="1:11" ht="30" x14ac:dyDescent="0.25">
      <c r="A1136" s="58" t="s">
        <v>2923</v>
      </c>
      <c r="B1136" s="58" t="s">
        <v>2923</v>
      </c>
      <c r="C1136" s="58" t="s">
        <v>2923</v>
      </c>
      <c r="D1136" s="58" t="s">
        <v>2923</v>
      </c>
      <c r="E1136" s="58" t="s">
        <v>2923</v>
      </c>
      <c r="F1136" s="58" t="s">
        <v>2923</v>
      </c>
      <c r="G1136" s="58" t="s">
        <v>4662</v>
      </c>
      <c r="K1136"/>
    </row>
    <row r="1137" spans="1:11" ht="45" x14ac:dyDescent="0.25">
      <c r="A1137" s="58" t="s">
        <v>2923</v>
      </c>
      <c r="B1137" s="58" t="s">
        <v>2923</v>
      </c>
      <c r="C1137" s="58" t="s">
        <v>2923</v>
      </c>
      <c r="D1137" s="58" t="s">
        <v>2923</v>
      </c>
      <c r="E1137" s="58" t="s">
        <v>2923</v>
      </c>
      <c r="F1137" s="58" t="s">
        <v>2923</v>
      </c>
      <c r="G1137" s="58" t="s">
        <v>4663</v>
      </c>
      <c r="K1137"/>
    </row>
    <row r="1138" spans="1:11" ht="45" x14ac:dyDescent="0.25">
      <c r="A1138" s="58" t="s">
        <v>2923</v>
      </c>
      <c r="B1138" s="58" t="s">
        <v>2923</v>
      </c>
      <c r="C1138" s="58" t="s">
        <v>2923</v>
      </c>
      <c r="D1138" s="58" t="s">
        <v>2923</v>
      </c>
      <c r="E1138" s="58" t="s">
        <v>2923</v>
      </c>
      <c r="F1138" s="58" t="s">
        <v>2923</v>
      </c>
      <c r="G1138" s="58" t="s">
        <v>4664</v>
      </c>
      <c r="K1138"/>
    </row>
    <row r="1139" spans="1:11" ht="30" x14ac:dyDescent="0.25">
      <c r="A1139" s="58" t="s">
        <v>2923</v>
      </c>
      <c r="B1139" s="58" t="s">
        <v>2923</v>
      </c>
      <c r="C1139" s="58" t="s">
        <v>2923</v>
      </c>
      <c r="D1139" s="58" t="s">
        <v>2923</v>
      </c>
      <c r="E1139" s="58" t="s">
        <v>2923</v>
      </c>
      <c r="F1139" s="58" t="s">
        <v>2923</v>
      </c>
      <c r="G1139" s="58" t="s">
        <v>4665</v>
      </c>
      <c r="K1139"/>
    </row>
    <row r="1140" spans="1:11" ht="45" x14ac:dyDescent="0.25">
      <c r="A1140" s="58" t="s">
        <v>2923</v>
      </c>
      <c r="B1140" s="58" t="s">
        <v>2923</v>
      </c>
      <c r="C1140" s="58" t="s">
        <v>2923</v>
      </c>
      <c r="D1140" s="58" t="s">
        <v>2923</v>
      </c>
      <c r="E1140" s="58" t="s">
        <v>2923</v>
      </c>
      <c r="F1140" s="58" t="s">
        <v>2923</v>
      </c>
      <c r="G1140" s="58" t="s">
        <v>4666</v>
      </c>
      <c r="K1140"/>
    </row>
    <row r="1141" spans="1:11" ht="45" x14ac:dyDescent="0.25">
      <c r="A1141" s="58" t="s">
        <v>2923</v>
      </c>
      <c r="B1141" s="58" t="s">
        <v>2923</v>
      </c>
      <c r="C1141" s="58" t="s">
        <v>2923</v>
      </c>
      <c r="D1141" s="58" t="s">
        <v>2923</v>
      </c>
      <c r="E1141" s="58" t="s">
        <v>2923</v>
      </c>
      <c r="F1141" s="58" t="s">
        <v>2923</v>
      </c>
      <c r="G1141" s="58" t="s">
        <v>4667</v>
      </c>
      <c r="K1141"/>
    </row>
    <row r="1142" spans="1:11" ht="30" x14ac:dyDescent="0.25">
      <c r="A1142" s="58" t="s">
        <v>2923</v>
      </c>
      <c r="B1142" s="58" t="s">
        <v>2923</v>
      </c>
      <c r="C1142" s="58" t="s">
        <v>2923</v>
      </c>
      <c r="D1142" s="58" t="s">
        <v>2923</v>
      </c>
      <c r="E1142" s="58" t="s">
        <v>2923</v>
      </c>
      <c r="F1142" s="58" t="s">
        <v>2923</v>
      </c>
      <c r="G1142" s="58" t="s">
        <v>4668</v>
      </c>
      <c r="K1142"/>
    </row>
    <row r="1143" spans="1:11" ht="45" x14ac:dyDescent="0.25">
      <c r="A1143" s="58" t="s">
        <v>2923</v>
      </c>
      <c r="B1143" s="58" t="s">
        <v>2923</v>
      </c>
      <c r="C1143" s="58" t="s">
        <v>2923</v>
      </c>
      <c r="D1143" s="58" t="s">
        <v>2923</v>
      </c>
      <c r="E1143" s="58" t="s">
        <v>2923</v>
      </c>
      <c r="F1143" s="58" t="s">
        <v>2923</v>
      </c>
      <c r="G1143" s="58" t="s">
        <v>4669</v>
      </c>
      <c r="K1143"/>
    </row>
    <row r="1144" spans="1:11" ht="45" x14ac:dyDescent="0.25">
      <c r="A1144" s="58" t="s">
        <v>2923</v>
      </c>
      <c r="B1144" s="58" t="s">
        <v>2923</v>
      </c>
      <c r="C1144" s="58" t="s">
        <v>2923</v>
      </c>
      <c r="D1144" s="58" t="s">
        <v>2923</v>
      </c>
      <c r="E1144" s="58" t="s">
        <v>2923</v>
      </c>
      <c r="F1144" s="58" t="s">
        <v>2923</v>
      </c>
      <c r="G1144" s="58" t="s">
        <v>4670</v>
      </c>
      <c r="K1144"/>
    </row>
    <row r="1145" spans="1:11" ht="30" x14ac:dyDescent="0.25">
      <c r="A1145" s="58" t="s">
        <v>2923</v>
      </c>
      <c r="B1145" s="58" t="s">
        <v>2923</v>
      </c>
      <c r="C1145" s="58" t="s">
        <v>2923</v>
      </c>
      <c r="D1145" s="58" t="s">
        <v>2923</v>
      </c>
      <c r="E1145" s="58" t="s">
        <v>2923</v>
      </c>
      <c r="F1145" s="58" t="s">
        <v>2923</v>
      </c>
      <c r="G1145" s="58" t="s">
        <v>4671</v>
      </c>
      <c r="K1145"/>
    </row>
    <row r="1146" spans="1:11" ht="45" x14ac:dyDescent="0.25">
      <c r="A1146" s="58" t="s">
        <v>2923</v>
      </c>
      <c r="B1146" s="58" t="s">
        <v>2923</v>
      </c>
      <c r="C1146" s="58" t="s">
        <v>2923</v>
      </c>
      <c r="D1146" s="58" t="s">
        <v>2923</v>
      </c>
      <c r="E1146" s="58" t="s">
        <v>2923</v>
      </c>
      <c r="F1146" s="58" t="s">
        <v>2923</v>
      </c>
      <c r="G1146" s="58" t="s">
        <v>4672</v>
      </c>
      <c r="K1146"/>
    </row>
    <row r="1147" spans="1:11" ht="45" x14ac:dyDescent="0.25">
      <c r="A1147" s="58" t="s">
        <v>2923</v>
      </c>
      <c r="B1147" s="58" t="s">
        <v>2923</v>
      </c>
      <c r="C1147" s="58" t="s">
        <v>2923</v>
      </c>
      <c r="D1147" s="58" t="s">
        <v>2923</v>
      </c>
      <c r="E1147" s="58" t="s">
        <v>2923</v>
      </c>
      <c r="F1147" s="58" t="s">
        <v>2923</v>
      </c>
      <c r="G1147" s="58" t="s">
        <v>4673</v>
      </c>
      <c r="K1147"/>
    </row>
    <row r="1148" spans="1:11" ht="30" x14ac:dyDescent="0.25">
      <c r="A1148" s="58" t="s">
        <v>2923</v>
      </c>
      <c r="B1148" s="58" t="s">
        <v>2923</v>
      </c>
      <c r="C1148" s="58" t="s">
        <v>2923</v>
      </c>
      <c r="D1148" s="58" t="s">
        <v>2923</v>
      </c>
      <c r="E1148" s="58" t="s">
        <v>2923</v>
      </c>
      <c r="F1148" s="58" t="s">
        <v>2923</v>
      </c>
      <c r="G1148" s="58" t="s">
        <v>4674</v>
      </c>
      <c r="K1148"/>
    </row>
    <row r="1149" spans="1:11" ht="45" x14ac:dyDescent="0.25">
      <c r="A1149" s="58" t="s">
        <v>2923</v>
      </c>
      <c r="B1149" s="58" t="s">
        <v>2923</v>
      </c>
      <c r="C1149" s="58" t="s">
        <v>2923</v>
      </c>
      <c r="D1149" s="58" t="s">
        <v>2923</v>
      </c>
      <c r="E1149" s="58" t="s">
        <v>2923</v>
      </c>
      <c r="F1149" s="58" t="s">
        <v>2923</v>
      </c>
      <c r="G1149" s="58" t="s">
        <v>4675</v>
      </c>
      <c r="K1149"/>
    </row>
    <row r="1150" spans="1:11" ht="45" x14ac:dyDescent="0.25">
      <c r="A1150" s="58" t="s">
        <v>2923</v>
      </c>
      <c r="B1150" s="58" t="s">
        <v>2923</v>
      </c>
      <c r="C1150" s="58" t="s">
        <v>2923</v>
      </c>
      <c r="D1150" s="58" t="s">
        <v>2923</v>
      </c>
      <c r="E1150" s="58" t="s">
        <v>2923</v>
      </c>
      <c r="F1150" s="58" t="s">
        <v>2923</v>
      </c>
      <c r="G1150" s="58" t="s">
        <v>4676</v>
      </c>
      <c r="K1150"/>
    </row>
    <row r="1151" spans="1:11" ht="30" x14ac:dyDescent="0.25">
      <c r="A1151" s="58" t="s">
        <v>2923</v>
      </c>
      <c r="B1151" s="58" t="s">
        <v>2923</v>
      </c>
      <c r="C1151" s="58" t="s">
        <v>2923</v>
      </c>
      <c r="D1151" s="58" t="s">
        <v>2923</v>
      </c>
      <c r="E1151" s="58" t="s">
        <v>2923</v>
      </c>
      <c r="F1151" s="58" t="s">
        <v>2923</v>
      </c>
      <c r="G1151" s="58" t="s">
        <v>4677</v>
      </c>
      <c r="K1151"/>
    </row>
    <row r="1152" spans="1:11" ht="45" x14ac:dyDescent="0.25">
      <c r="A1152" s="58" t="s">
        <v>2923</v>
      </c>
      <c r="B1152" s="58" t="s">
        <v>2923</v>
      </c>
      <c r="C1152" s="58" t="s">
        <v>2923</v>
      </c>
      <c r="D1152" s="58" t="s">
        <v>2923</v>
      </c>
      <c r="E1152" s="58" t="s">
        <v>2923</v>
      </c>
      <c r="F1152" s="58" t="s">
        <v>2923</v>
      </c>
      <c r="G1152" s="58" t="s">
        <v>4678</v>
      </c>
      <c r="K1152"/>
    </row>
    <row r="1153" spans="1:11" ht="45" x14ac:dyDescent="0.25">
      <c r="A1153" s="58" t="s">
        <v>2923</v>
      </c>
      <c r="B1153" s="58" t="s">
        <v>2923</v>
      </c>
      <c r="C1153" s="58" t="s">
        <v>2923</v>
      </c>
      <c r="D1153" s="58" t="s">
        <v>2923</v>
      </c>
      <c r="E1153" s="58" t="s">
        <v>2923</v>
      </c>
      <c r="F1153" s="58" t="s">
        <v>2923</v>
      </c>
      <c r="G1153" s="58" t="s">
        <v>4679</v>
      </c>
      <c r="K1153"/>
    </row>
    <row r="1154" spans="1:11" ht="30" x14ac:dyDescent="0.25">
      <c r="A1154" s="58" t="s">
        <v>2923</v>
      </c>
      <c r="B1154" s="58" t="s">
        <v>2923</v>
      </c>
      <c r="C1154" s="58" t="s">
        <v>2923</v>
      </c>
      <c r="D1154" s="58" t="s">
        <v>2923</v>
      </c>
      <c r="E1154" s="58" t="s">
        <v>2923</v>
      </c>
      <c r="F1154" s="58" t="s">
        <v>2923</v>
      </c>
      <c r="G1154" s="58" t="s">
        <v>4680</v>
      </c>
      <c r="K1154"/>
    </row>
    <row r="1155" spans="1:11" ht="45" x14ac:dyDescent="0.25">
      <c r="A1155" s="58" t="s">
        <v>2923</v>
      </c>
      <c r="B1155" s="58" t="s">
        <v>2923</v>
      </c>
      <c r="C1155" s="58" t="s">
        <v>2923</v>
      </c>
      <c r="D1155" s="58" t="s">
        <v>2923</v>
      </c>
      <c r="E1155" s="58" t="s">
        <v>2923</v>
      </c>
      <c r="F1155" s="58" t="s">
        <v>2923</v>
      </c>
      <c r="G1155" s="58" t="s">
        <v>4681</v>
      </c>
      <c r="K1155"/>
    </row>
    <row r="1156" spans="1:11" ht="45" x14ac:dyDescent="0.25">
      <c r="A1156" s="58" t="s">
        <v>2923</v>
      </c>
      <c r="B1156" s="58" t="s">
        <v>2923</v>
      </c>
      <c r="C1156" s="58" t="s">
        <v>2923</v>
      </c>
      <c r="D1156" s="58" t="s">
        <v>2923</v>
      </c>
      <c r="E1156" s="58" t="s">
        <v>2923</v>
      </c>
      <c r="F1156" s="58" t="s">
        <v>2923</v>
      </c>
      <c r="G1156" s="58" t="s">
        <v>4682</v>
      </c>
      <c r="K1156"/>
    </row>
    <row r="1157" spans="1:11" ht="30" x14ac:dyDescent="0.25">
      <c r="A1157" s="58" t="s">
        <v>2923</v>
      </c>
      <c r="B1157" s="58" t="s">
        <v>2923</v>
      </c>
      <c r="C1157" s="58" t="s">
        <v>2923</v>
      </c>
      <c r="D1157" s="58" t="s">
        <v>2923</v>
      </c>
      <c r="E1157" s="58" t="s">
        <v>2923</v>
      </c>
      <c r="F1157" s="58" t="s">
        <v>2923</v>
      </c>
      <c r="G1157" s="58" t="s">
        <v>4683</v>
      </c>
      <c r="K1157"/>
    </row>
    <row r="1158" spans="1:11" ht="45" x14ac:dyDescent="0.25">
      <c r="A1158" s="58" t="s">
        <v>2923</v>
      </c>
      <c r="B1158" s="58" t="s">
        <v>2923</v>
      </c>
      <c r="C1158" s="58" t="s">
        <v>2923</v>
      </c>
      <c r="D1158" s="58" t="s">
        <v>2923</v>
      </c>
      <c r="E1158" s="58" t="s">
        <v>2923</v>
      </c>
      <c r="F1158" s="58" t="s">
        <v>2923</v>
      </c>
      <c r="G1158" s="58" t="s">
        <v>4684</v>
      </c>
      <c r="K1158"/>
    </row>
    <row r="1159" spans="1:11" ht="45" x14ac:dyDescent="0.25">
      <c r="A1159" s="58" t="s">
        <v>2923</v>
      </c>
      <c r="B1159" s="58" t="s">
        <v>2923</v>
      </c>
      <c r="C1159" s="58" t="s">
        <v>2923</v>
      </c>
      <c r="D1159" s="58" t="s">
        <v>2923</v>
      </c>
      <c r="E1159" s="58" t="s">
        <v>2923</v>
      </c>
      <c r="F1159" s="58" t="s">
        <v>2923</v>
      </c>
      <c r="G1159" s="58" t="s">
        <v>4685</v>
      </c>
      <c r="K1159"/>
    </row>
    <row r="1160" spans="1:11" ht="30" x14ac:dyDescent="0.25">
      <c r="A1160" s="58" t="s">
        <v>2923</v>
      </c>
      <c r="B1160" s="58" t="s">
        <v>2923</v>
      </c>
      <c r="C1160" s="58" t="s">
        <v>2923</v>
      </c>
      <c r="D1160" s="58" t="s">
        <v>2923</v>
      </c>
      <c r="E1160" s="58" t="s">
        <v>2923</v>
      </c>
      <c r="F1160" s="58" t="s">
        <v>2923</v>
      </c>
      <c r="G1160" s="58" t="s">
        <v>4686</v>
      </c>
      <c r="K1160"/>
    </row>
    <row r="1161" spans="1:11" ht="45" x14ac:dyDescent="0.25">
      <c r="A1161" s="58" t="s">
        <v>2923</v>
      </c>
      <c r="B1161" s="58" t="s">
        <v>2923</v>
      </c>
      <c r="C1161" s="58" t="s">
        <v>2923</v>
      </c>
      <c r="D1161" s="58" t="s">
        <v>2923</v>
      </c>
      <c r="E1161" s="58" t="s">
        <v>2923</v>
      </c>
      <c r="F1161" s="58" t="s">
        <v>2923</v>
      </c>
      <c r="G1161" s="58" t="s">
        <v>4687</v>
      </c>
      <c r="K1161"/>
    </row>
    <row r="1162" spans="1:11" ht="45" x14ac:dyDescent="0.25">
      <c r="A1162" s="58" t="s">
        <v>2923</v>
      </c>
      <c r="B1162" s="58" t="s">
        <v>2923</v>
      </c>
      <c r="C1162" s="58" t="s">
        <v>2923</v>
      </c>
      <c r="D1162" s="58" t="s">
        <v>2923</v>
      </c>
      <c r="E1162" s="58" t="s">
        <v>2923</v>
      </c>
      <c r="F1162" s="58" t="s">
        <v>2923</v>
      </c>
      <c r="G1162" s="58" t="s">
        <v>4688</v>
      </c>
      <c r="K1162"/>
    </row>
    <row r="1163" spans="1:11" ht="30" x14ac:dyDescent="0.25">
      <c r="A1163" s="58" t="s">
        <v>2923</v>
      </c>
      <c r="B1163" s="58" t="s">
        <v>2923</v>
      </c>
      <c r="C1163" s="58" t="s">
        <v>2923</v>
      </c>
      <c r="D1163" s="58" t="s">
        <v>2923</v>
      </c>
      <c r="E1163" s="58" t="s">
        <v>2923</v>
      </c>
      <c r="F1163" s="58" t="s">
        <v>2923</v>
      </c>
      <c r="G1163" s="58" t="s">
        <v>4689</v>
      </c>
      <c r="K1163"/>
    </row>
    <row r="1164" spans="1:11" ht="45" x14ac:dyDescent="0.25">
      <c r="A1164" s="58" t="s">
        <v>2923</v>
      </c>
      <c r="B1164" s="58" t="s">
        <v>2923</v>
      </c>
      <c r="C1164" s="58" t="s">
        <v>2923</v>
      </c>
      <c r="D1164" s="58" t="s">
        <v>2923</v>
      </c>
      <c r="E1164" s="58" t="s">
        <v>2923</v>
      </c>
      <c r="F1164" s="58" t="s">
        <v>2923</v>
      </c>
      <c r="G1164" s="58" t="s">
        <v>4690</v>
      </c>
      <c r="K1164"/>
    </row>
    <row r="1165" spans="1:11" ht="45" x14ac:dyDescent="0.25">
      <c r="A1165" s="58" t="s">
        <v>2923</v>
      </c>
      <c r="B1165" s="58" t="s">
        <v>2923</v>
      </c>
      <c r="C1165" s="58" t="s">
        <v>2923</v>
      </c>
      <c r="D1165" s="58" t="s">
        <v>2923</v>
      </c>
      <c r="E1165" s="58" t="s">
        <v>2923</v>
      </c>
      <c r="F1165" s="58" t="s">
        <v>2923</v>
      </c>
      <c r="G1165" s="58" t="s">
        <v>4691</v>
      </c>
      <c r="K1165"/>
    </row>
    <row r="1166" spans="1:11" ht="30" x14ac:dyDescent="0.25">
      <c r="A1166" s="58" t="s">
        <v>2923</v>
      </c>
      <c r="B1166" s="58" t="s">
        <v>2923</v>
      </c>
      <c r="C1166" s="58" t="s">
        <v>2923</v>
      </c>
      <c r="D1166" s="58" t="s">
        <v>2923</v>
      </c>
      <c r="E1166" s="58" t="s">
        <v>2923</v>
      </c>
      <c r="F1166" s="58" t="s">
        <v>2923</v>
      </c>
      <c r="G1166" s="58" t="s">
        <v>4692</v>
      </c>
      <c r="K1166"/>
    </row>
    <row r="1167" spans="1:11" ht="45" x14ac:dyDescent="0.25">
      <c r="A1167" s="58" t="s">
        <v>2923</v>
      </c>
      <c r="B1167" s="58" t="s">
        <v>2923</v>
      </c>
      <c r="C1167" s="58" t="s">
        <v>2923</v>
      </c>
      <c r="D1167" s="58" t="s">
        <v>2923</v>
      </c>
      <c r="E1167" s="58" t="s">
        <v>2923</v>
      </c>
      <c r="F1167" s="58" t="s">
        <v>2923</v>
      </c>
      <c r="G1167" s="58" t="s">
        <v>4693</v>
      </c>
      <c r="K1167"/>
    </row>
    <row r="1168" spans="1:11" ht="45" x14ac:dyDescent="0.25">
      <c r="A1168" s="58" t="s">
        <v>2923</v>
      </c>
      <c r="B1168" s="58" t="s">
        <v>2923</v>
      </c>
      <c r="C1168" s="58" t="s">
        <v>2923</v>
      </c>
      <c r="D1168" s="58" t="s">
        <v>2923</v>
      </c>
      <c r="E1168" s="58" t="s">
        <v>2923</v>
      </c>
      <c r="F1168" s="58" t="s">
        <v>2923</v>
      </c>
      <c r="G1168" s="58" t="s">
        <v>4694</v>
      </c>
      <c r="K1168"/>
    </row>
    <row r="1169" spans="1:11" ht="30" x14ac:dyDescent="0.25">
      <c r="A1169" s="58" t="s">
        <v>2923</v>
      </c>
      <c r="B1169" s="58" t="s">
        <v>2923</v>
      </c>
      <c r="C1169" s="58" t="s">
        <v>2923</v>
      </c>
      <c r="D1169" s="58" t="s">
        <v>2923</v>
      </c>
      <c r="E1169" s="58" t="s">
        <v>2923</v>
      </c>
      <c r="F1169" s="58" t="s">
        <v>2923</v>
      </c>
      <c r="G1169" s="58" t="s">
        <v>4695</v>
      </c>
      <c r="K1169"/>
    </row>
    <row r="1170" spans="1:11" ht="45" x14ac:dyDescent="0.25">
      <c r="A1170" s="58" t="s">
        <v>2923</v>
      </c>
      <c r="B1170" s="58" t="s">
        <v>2923</v>
      </c>
      <c r="C1170" s="58" t="s">
        <v>2923</v>
      </c>
      <c r="D1170" s="58" t="s">
        <v>2923</v>
      </c>
      <c r="E1170" s="58" t="s">
        <v>2923</v>
      </c>
      <c r="F1170" s="58" t="s">
        <v>2923</v>
      </c>
      <c r="G1170" s="58" t="s">
        <v>4696</v>
      </c>
      <c r="K1170"/>
    </row>
    <row r="1171" spans="1:11" ht="45" x14ac:dyDescent="0.25">
      <c r="A1171" s="58" t="s">
        <v>2923</v>
      </c>
      <c r="B1171" s="58" t="s">
        <v>2923</v>
      </c>
      <c r="C1171" s="58" t="s">
        <v>2923</v>
      </c>
      <c r="D1171" s="58" t="s">
        <v>2923</v>
      </c>
      <c r="E1171" s="58" t="s">
        <v>2923</v>
      </c>
      <c r="F1171" s="58" t="s">
        <v>2923</v>
      </c>
      <c r="G1171" s="58" t="s">
        <v>4697</v>
      </c>
      <c r="K1171"/>
    </row>
    <row r="1172" spans="1:11" ht="30" x14ac:dyDescent="0.25">
      <c r="A1172" s="58" t="s">
        <v>2923</v>
      </c>
      <c r="B1172" s="58" t="s">
        <v>2923</v>
      </c>
      <c r="C1172" s="58" t="s">
        <v>2923</v>
      </c>
      <c r="D1172" s="58" t="s">
        <v>2923</v>
      </c>
      <c r="E1172" s="58" t="s">
        <v>2923</v>
      </c>
      <c r="F1172" s="58" t="s">
        <v>2923</v>
      </c>
      <c r="G1172" s="58" t="s">
        <v>4698</v>
      </c>
      <c r="K1172"/>
    </row>
    <row r="1173" spans="1:11" ht="45" x14ac:dyDescent="0.25">
      <c r="A1173" s="58" t="s">
        <v>2923</v>
      </c>
      <c r="B1173" s="58" t="s">
        <v>2923</v>
      </c>
      <c r="C1173" s="58" t="s">
        <v>2923</v>
      </c>
      <c r="D1173" s="58" t="s">
        <v>2923</v>
      </c>
      <c r="E1173" s="58" t="s">
        <v>2923</v>
      </c>
      <c r="F1173" s="58" t="s">
        <v>2923</v>
      </c>
      <c r="G1173" s="58" t="s">
        <v>4699</v>
      </c>
      <c r="K1173"/>
    </row>
    <row r="1174" spans="1:11" ht="45" x14ac:dyDescent="0.25">
      <c r="A1174" s="58" t="s">
        <v>2923</v>
      </c>
      <c r="B1174" s="58" t="s">
        <v>2923</v>
      </c>
      <c r="C1174" s="58" t="s">
        <v>2923</v>
      </c>
      <c r="D1174" s="58" t="s">
        <v>2923</v>
      </c>
      <c r="E1174" s="58" t="s">
        <v>2923</v>
      </c>
      <c r="F1174" s="58" t="s">
        <v>2923</v>
      </c>
      <c r="G1174" s="58" t="s">
        <v>4700</v>
      </c>
      <c r="K1174"/>
    </row>
    <row r="1175" spans="1:11" ht="30" x14ac:dyDescent="0.25">
      <c r="A1175" s="58" t="s">
        <v>2923</v>
      </c>
      <c r="B1175" s="58" t="s">
        <v>2923</v>
      </c>
      <c r="C1175" s="58" t="s">
        <v>2923</v>
      </c>
      <c r="D1175" s="58" t="s">
        <v>2923</v>
      </c>
      <c r="E1175" s="58" t="s">
        <v>2923</v>
      </c>
      <c r="F1175" s="58" t="s">
        <v>2923</v>
      </c>
      <c r="G1175" s="58" t="s">
        <v>4701</v>
      </c>
      <c r="K1175"/>
    </row>
    <row r="1176" spans="1:11" ht="45" x14ac:dyDescent="0.25">
      <c r="A1176" s="58" t="s">
        <v>2923</v>
      </c>
      <c r="B1176" s="58" t="s">
        <v>2923</v>
      </c>
      <c r="C1176" s="58" t="s">
        <v>2923</v>
      </c>
      <c r="D1176" s="58" t="s">
        <v>2923</v>
      </c>
      <c r="E1176" s="58" t="s">
        <v>2923</v>
      </c>
      <c r="F1176" s="58" t="s">
        <v>2923</v>
      </c>
      <c r="G1176" s="58" t="s">
        <v>4702</v>
      </c>
      <c r="K1176"/>
    </row>
    <row r="1177" spans="1:11" ht="45" x14ac:dyDescent="0.25">
      <c r="A1177" s="58" t="s">
        <v>2923</v>
      </c>
      <c r="B1177" s="58" t="s">
        <v>2923</v>
      </c>
      <c r="C1177" s="58" t="s">
        <v>2923</v>
      </c>
      <c r="D1177" s="58" t="s">
        <v>2923</v>
      </c>
      <c r="E1177" s="58" t="s">
        <v>2923</v>
      </c>
      <c r="F1177" s="58" t="s">
        <v>2923</v>
      </c>
      <c r="G1177" s="58" t="s">
        <v>4703</v>
      </c>
      <c r="K1177"/>
    </row>
    <row r="1178" spans="1:11" ht="30" x14ac:dyDescent="0.25">
      <c r="A1178" s="58" t="s">
        <v>2923</v>
      </c>
      <c r="B1178" s="58" t="s">
        <v>2923</v>
      </c>
      <c r="C1178" s="58" t="s">
        <v>2923</v>
      </c>
      <c r="D1178" s="58" t="s">
        <v>2923</v>
      </c>
      <c r="E1178" s="58" t="s">
        <v>2923</v>
      </c>
      <c r="F1178" s="58" t="s">
        <v>2923</v>
      </c>
      <c r="G1178" s="58" t="s">
        <v>4704</v>
      </c>
      <c r="K1178"/>
    </row>
    <row r="1179" spans="1:11" ht="30" x14ac:dyDescent="0.25">
      <c r="A1179" s="58" t="s">
        <v>2923</v>
      </c>
      <c r="B1179" s="58" t="s">
        <v>2923</v>
      </c>
      <c r="C1179" s="58" t="s">
        <v>2923</v>
      </c>
      <c r="D1179" s="58" t="s">
        <v>2923</v>
      </c>
      <c r="E1179" s="58" t="s">
        <v>2923</v>
      </c>
      <c r="F1179" s="58" t="s">
        <v>2923</v>
      </c>
      <c r="G1179" s="58" t="s">
        <v>4705</v>
      </c>
      <c r="K1179"/>
    </row>
    <row r="1180" spans="1:11" ht="30" x14ac:dyDescent="0.25">
      <c r="A1180" s="58" t="s">
        <v>2923</v>
      </c>
      <c r="B1180" s="58" t="s">
        <v>2923</v>
      </c>
      <c r="C1180" s="58" t="s">
        <v>2923</v>
      </c>
      <c r="D1180" s="58" t="s">
        <v>2923</v>
      </c>
      <c r="E1180" s="58" t="s">
        <v>2923</v>
      </c>
      <c r="F1180" s="58" t="s">
        <v>2923</v>
      </c>
      <c r="G1180" s="58" t="s">
        <v>4706</v>
      </c>
      <c r="K1180"/>
    </row>
    <row r="1181" spans="1:11" ht="30" x14ac:dyDescent="0.25">
      <c r="A1181" s="58" t="s">
        <v>2923</v>
      </c>
      <c r="B1181" s="58" t="s">
        <v>2923</v>
      </c>
      <c r="C1181" s="58" t="s">
        <v>2923</v>
      </c>
      <c r="D1181" s="58" t="s">
        <v>2923</v>
      </c>
      <c r="E1181" s="58" t="s">
        <v>2923</v>
      </c>
      <c r="F1181" s="58" t="s">
        <v>2923</v>
      </c>
      <c r="G1181" s="58" t="s">
        <v>4707</v>
      </c>
      <c r="K1181"/>
    </row>
    <row r="1182" spans="1:11" ht="30" x14ac:dyDescent="0.25">
      <c r="A1182" s="58" t="s">
        <v>2923</v>
      </c>
      <c r="B1182" s="58" t="s">
        <v>2923</v>
      </c>
      <c r="C1182" s="58" t="s">
        <v>2923</v>
      </c>
      <c r="D1182" s="58" t="s">
        <v>2923</v>
      </c>
      <c r="E1182" s="58" t="s">
        <v>2923</v>
      </c>
      <c r="F1182" s="58" t="s">
        <v>2923</v>
      </c>
      <c r="G1182" s="58" t="s">
        <v>4708</v>
      </c>
      <c r="K1182"/>
    </row>
    <row r="1183" spans="1:11" ht="30" x14ac:dyDescent="0.25">
      <c r="A1183" s="58" t="s">
        <v>2923</v>
      </c>
      <c r="B1183" s="58" t="s">
        <v>2923</v>
      </c>
      <c r="C1183" s="58" t="s">
        <v>2923</v>
      </c>
      <c r="D1183" s="58" t="s">
        <v>2923</v>
      </c>
      <c r="E1183" s="58" t="s">
        <v>2923</v>
      </c>
      <c r="F1183" s="58" t="s">
        <v>2923</v>
      </c>
      <c r="G1183" s="58" t="s">
        <v>4709</v>
      </c>
      <c r="K1183"/>
    </row>
    <row r="1184" spans="1:11" ht="30" x14ac:dyDescent="0.25">
      <c r="A1184" s="58" t="s">
        <v>2923</v>
      </c>
      <c r="B1184" s="58" t="s">
        <v>2923</v>
      </c>
      <c r="C1184" s="58" t="s">
        <v>2923</v>
      </c>
      <c r="D1184" s="58" t="s">
        <v>2923</v>
      </c>
      <c r="E1184" s="58" t="s">
        <v>2923</v>
      </c>
      <c r="F1184" s="58" t="s">
        <v>2923</v>
      </c>
      <c r="G1184" s="58" t="s">
        <v>4710</v>
      </c>
      <c r="K1184"/>
    </row>
    <row r="1185" spans="1:11" ht="30" x14ac:dyDescent="0.25">
      <c r="A1185" s="58" t="s">
        <v>2923</v>
      </c>
      <c r="B1185" s="58" t="s">
        <v>2923</v>
      </c>
      <c r="C1185" s="58" t="s">
        <v>2923</v>
      </c>
      <c r="D1185" s="58" t="s">
        <v>2923</v>
      </c>
      <c r="E1185" s="58" t="s">
        <v>2923</v>
      </c>
      <c r="F1185" s="58" t="s">
        <v>2923</v>
      </c>
      <c r="G1185" s="58" t="s">
        <v>4711</v>
      </c>
      <c r="K1185"/>
    </row>
    <row r="1186" spans="1:11" ht="30" x14ac:dyDescent="0.25">
      <c r="A1186" s="58" t="s">
        <v>2923</v>
      </c>
      <c r="B1186" s="58" t="s">
        <v>2923</v>
      </c>
      <c r="C1186" s="58" t="s">
        <v>2923</v>
      </c>
      <c r="D1186" s="58" t="s">
        <v>2923</v>
      </c>
      <c r="E1186" s="58" t="s">
        <v>2923</v>
      </c>
      <c r="F1186" s="58" t="s">
        <v>2923</v>
      </c>
      <c r="G1186" s="58" t="s">
        <v>4712</v>
      </c>
      <c r="K1186"/>
    </row>
    <row r="1187" spans="1:11" ht="30" x14ac:dyDescent="0.25">
      <c r="A1187" s="58" t="s">
        <v>2923</v>
      </c>
      <c r="B1187" s="58" t="s">
        <v>2923</v>
      </c>
      <c r="C1187" s="58" t="s">
        <v>2923</v>
      </c>
      <c r="D1187" s="58" t="s">
        <v>2923</v>
      </c>
      <c r="E1187" s="58" t="s">
        <v>2923</v>
      </c>
      <c r="F1187" s="58" t="s">
        <v>2923</v>
      </c>
      <c r="G1187" s="58" t="s">
        <v>4713</v>
      </c>
      <c r="K1187"/>
    </row>
    <row r="1188" spans="1:11" ht="30" x14ac:dyDescent="0.25">
      <c r="A1188" s="58" t="s">
        <v>2923</v>
      </c>
      <c r="B1188" s="58" t="s">
        <v>2923</v>
      </c>
      <c r="C1188" s="58" t="s">
        <v>2923</v>
      </c>
      <c r="D1188" s="58" t="s">
        <v>2923</v>
      </c>
      <c r="E1188" s="58" t="s">
        <v>2923</v>
      </c>
      <c r="F1188" s="58" t="s">
        <v>2923</v>
      </c>
      <c r="G1188" s="58" t="s">
        <v>4714</v>
      </c>
      <c r="K1188"/>
    </row>
    <row r="1189" spans="1:11" ht="30" x14ac:dyDescent="0.25">
      <c r="A1189" s="58" t="s">
        <v>2923</v>
      </c>
      <c r="B1189" s="58" t="s">
        <v>2923</v>
      </c>
      <c r="C1189" s="58" t="s">
        <v>2923</v>
      </c>
      <c r="D1189" s="58" t="s">
        <v>2923</v>
      </c>
      <c r="E1189" s="58" t="s">
        <v>2923</v>
      </c>
      <c r="F1189" s="58" t="s">
        <v>2923</v>
      </c>
      <c r="G1189" s="58" t="s">
        <v>4715</v>
      </c>
      <c r="K1189"/>
    </row>
    <row r="1190" spans="1:11" ht="30" x14ac:dyDescent="0.25">
      <c r="A1190" s="58" t="s">
        <v>2923</v>
      </c>
      <c r="B1190" s="58" t="s">
        <v>2923</v>
      </c>
      <c r="C1190" s="58" t="s">
        <v>2923</v>
      </c>
      <c r="D1190" s="58" t="s">
        <v>2923</v>
      </c>
      <c r="E1190" s="58" t="s">
        <v>2923</v>
      </c>
      <c r="F1190" s="58" t="s">
        <v>2923</v>
      </c>
      <c r="G1190" s="58" t="s">
        <v>4716</v>
      </c>
      <c r="K1190"/>
    </row>
    <row r="1191" spans="1:11" ht="30" x14ac:dyDescent="0.25">
      <c r="A1191" s="58" t="s">
        <v>2923</v>
      </c>
      <c r="B1191" s="58" t="s">
        <v>2923</v>
      </c>
      <c r="C1191" s="58" t="s">
        <v>2923</v>
      </c>
      <c r="D1191" s="58" t="s">
        <v>2923</v>
      </c>
      <c r="E1191" s="58" t="s">
        <v>2923</v>
      </c>
      <c r="F1191" s="58" t="s">
        <v>2923</v>
      </c>
      <c r="G1191" s="58" t="s">
        <v>4717</v>
      </c>
      <c r="K1191"/>
    </row>
    <row r="1192" spans="1:11" ht="30" x14ac:dyDescent="0.25">
      <c r="A1192" s="58" t="s">
        <v>2923</v>
      </c>
      <c r="B1192" s="58" t="s">
        <v>2923</v>
      </c>
      <c r="C1192" s="58" t="s">
        <v>2923</v>
      </c>
      <c r="D1192" s="58" t="s">
        <v>2923</v>
      </c>
      <c r="E1192" s="58" t="s">
        <v>2923</v>
      </c>
      <c r="F1192" s="58" t="s">
        <v>2923</v>
      </c>
      <c r="G1192" s="58" t="s">
        <v>4718</v>
      </c>
      <c r="K1192"/>
    </row>
    <row r="1193" spans="1:11" ht="30" x14ac:dyDescent="0.25">
      <c r="A1193" s="58" t="s">
        <v>2923</v>
      </c>
      <c r="B1193" s="58" t="s">
        <v>2923</v>
      </c>
      <c r="C1193" s="58" t="s">
        <v>2923</v>
      </c>
      <c r="D1193" s="58" t="s">
        <v>2923</v>
      </c>
      <c r="E1193" s="58" t="s">
        <v>2923</v>
      </c>
      <c r="F1193" s="58" t="s">
        <v>2923</v>
      </c>
      <c r="G1193" s="58" t="s">
        <v>4719</v>
      </c>
      <c r="K1193"/>
    </row>
    <row r="1194" spans="1:11" ht="45" x14ac:dyDescent="0.25">
      <c r="A1194" s="58" t="s">
        <v>2923</v>
      </c>
      <c r="B1194" s="58" t="s">
        <v>2923</v>
      </c>
      <c r="C1194" s="58" t="s">
        <v>2923</v>
      </c>
      <c r="D1194" s="58" t="s">
        <v>2923</v>
      </c>
      <c r="E1194" s="58" t="s">
        <v>2923</v>
      </c>
      <c r="F1194" s="58" t="s">
        <v>2923</v>
      </c>
      <c r="G1194" s="58" t="s">
        <v>4720</v>
      </c>
      <c r="K1194"/>
    </row>
    <row r="1195" spans="1:11" ht="30" x14ac:dyDescent="0.25">
      <c r="A1195" s="58" t="s">
        <v>2923</v>
      </c>
      <c r="B1195" s="58" t="s">
        <v>2923</v>
      </c>
      <c r="C1195" s="58" t="s">
        <v>2923</v>
      </c>
      <c r="D1195" s="58" t="s">
        <v>2923</v>
      </c>
      <c r="E1195" s="58" t="s">
        <v>2923</v>
      </c>
      <c r="F1195" s="58" t="s">
        <v>2923</v>
      </c>
      <c r="G1195" s="58" t="s">
        <v>4721</v>
      </c>
      <c r="K1195"/>
    </row>
    <row r="1196" spans="1:11" ht="30" x14ac:dyDescent="0.25">
      <c r="A1196" s="58" t="s">
        <v>2923</v>
      </c>
      <c r="B1196" s="58" t="s">
        <v>2923</v>
      </c>
      <c r="C1196" s="58" t="s">
        <v>2923</v>
      </c>
      <c r="D1196" s="58" t="s">
        <v>2923</v>
      </c>
      <c r="E1196" s="58" t="s">
        <v>2923</v>
      </c>
      <c r="F1196" s="58" t="s">
        <v>2923</v>
      </c>
      <c r="G1196" s="58" t="s">
        <v>4722</v>
      </c>
      <c r="K1196"/>
    </row>
    <row r="1197" spans="1:11" ht="30" x14ac:dyDescent="0.25">
      <c r="A1197" s="58" t="s">
        <v>2923</v>
      </c>
      <c r="B1197" s="58" t="s">
        <v>2923</v>
      </c>
      <c r="C1197" s="58" t="s">
        <v>2923</v>
      </c>
      <c r="D1197" s="58" t="s">
        <v>2923</v>
      </c>
      <c r="E1197" s="58" t="s">
        <v>2923</v>
      </c>
      <c r="F1197" s="58" t="s">
        <v>2923</v>
      </c>
      <c r="G1197" s="58" t="s">
        <v>4723</v>
      </c>
      <c r="K1197"/>
    </row>
    <row r="1198" spans="1:11" ht="30" x14ac:dyDescent="0.25">
      <c r="A1198" s="58" t="s">
        <v>2923</v>
      </c>
      <c r="B1198" s="58" t="s">
        <v>2923</v>
      </c>
      <c r="C1198" s="58" t="s">
        <v>2923</v>
      </c>
      <c r="D1198" s="58" t="s">
        <v>2923</v>
      </c>
      <c r="E1198" s="58" t="s">
        <v>2923</v>
      </c>
      <c r="F1198" s="58" t="s">
        <v>2923</v>
      </c>
      <c r="G1198" s="58" t="s">
        <v>4724</v>
      </c>
      <c r="K1198"/>
    </row>
    <row r="1199" spans="1:11" ht="45" x14ac:dyDescent="0.25">
      <c r="A1199" s="58" t="s">
        <v>2923</v>
      </c>
      <c r="B1199" s="58" t="s">
        <v>2923</v>
      </c>
      <c r="C1199" s="58" t="s">
        <v>2923</v>
      </c>
      <c r="D1199" s="58" t="s">
        <v>2923</v>
      </c>
      <c r="E1199" s="58" t="s">
        <v>2923</v>
      </c>
      <c r="F1199" s="58" t="s">
        <v>2923</v>
      </c>
      <c r="G1199" s="58" t="s">
        <v>4725</v>
      </c>
      <c r="K1199"/>
    </row>
    <row r="1200" spans="1:11" ht="30" x14ac:dyDescent="0.25">
      <c r="A1200" s="58" t="s">
        <v>2923</v>
      </c>
      <c r="B1200" s="58" t="s">
        <v>2923</v>
      </c>
      <c r="C1200" s="58" t="s">
        <v>2923</v>
      </c>
      <c r="D1200" s="58" t="s">
        <v>2923</v>
      </c>
      <c r="E1200" s="58" t="s">
        <v>2923</v>
      </c>
      <c r="F1200" s="58" t="s">
        <v>2923</v>
      </c>
      <c r="G1200" s="58" t="s">
        <v>4726</v>
      </c>
      <c r="K1200"/>
    </row>
    <row r="1201" spans="1:11" ht="30" x14ac:dyDescent="0.25">
      <c r="A1201" s="58" t="s">
        <v>2923</v>
      </c>
      <c r="B1201" s="58" t="s">
        <v>2923</v>
      </c>
      <c r="C1201" s="58" t="s">
        <v>2923</v>
      </c>
      <c r="D1201" s="58" t="s">
        <v>2923</v>
      </c>
      <c r="E1201" s="58" t="s">
        <v>2923</v>
      </c>
      <c r="F1201" s="58" t="s">
        <v>2923</v>
      </c>
      <c r="G1201" s="58" t="s">
        <v>4727</v>
      </c>
      <c r="K1201"/>
    </row>
    <row r="1202" spans="1:11" ht="30" x14ac:dyDescent="0.25">
      <c r="A1202" s="58" t="s">
        <v>2923</v>
      </c>
      <c r="B1202" s="58" t="s">
        <v>2923</v>
      </c>
      <c r="C1202" s="58" t="s">
        <v>2923</v>
      </c>
      <c r="D1202" s="58" t="s">
        <v>2923</v>
      </c>
      <c r="E1202" s="58" t="s">
        <v>2923</v>
      </c>
      <c r="F1202" s="58" t="s">
        <v>2923</v>
      </c>
      <c r="G1202" s="58" t="s">
        <v>4728</v>
      </c>
      <c r="K1202"/>
    </row>
    <row r="1203" spans="1:11" ht="45" x14ac:dyDescent="0.25">
      <c r="A1203" s="58" t="s">
        <v>2923</v>
      </c>
      <c r="B1203" s="58" t="s">
        <v>2923</v>
      </c>
      <c r="C1203" s="58" t="s">
        <v>2923</v>
      </c>
      <c r="D1203" s="58" t="s">
        <v>2923</v>
      </c>
      <c r="E1203" s="58" t="s">
        <v>2923</v>
      </c>
      <c r="F1203" s="58" t="s">
        <v>2923</v>
      </c>
      <c r="G1203" s="58" t="s">
        <v>4729</v>
      </c>
      <c r="K1203"/>
    </row>
    <row r="1204" spans="1:11" ht="30" x14ac:dyDescent="0.25">
      <c r="A1204" s="58" t="s">
        <v>2923</v>
      </c>
      <c r="B1204" s="58" t="s">
        <v>2923</v>
      </c>
      <c r="C1204" s="58" t="s">
        <v>2923</v>
      </c>
      <c r="D1204" s="58" t="s">
        <v>2923</v>
      </c>
      <c r="E1204" s="58" t="s">
        <v>2923</v>
      </c>
      <c r="F1204" s="58" t="s">
        <v>2923</v>
      </c>
      <c r="G1204" s="58" t="s">
        <v>4730</v>
      </c>
      <c r="K1204"/>
    </row>
    <row r="1205" spans="1:11" ht="30" x14ac:dyDescent="0.25">
      <c r="A1205" s="58" t="s">
        <v>2923</v>
      </c>
      <c r="B1205" s="58" t="s">
        <v>2923</v>
      </c>
      <c r="C1205" s="58" t="s">
        <v>2923</v>
      </c>
      <c r="D1205" s="58" t="s">
        <v>2923</v>
      </c>
      <c r="E1205" s="58" t="s">
        <v>2923</v>
      </c>
      <c r="F1205" s="58" t="s">
        <v>2923</v>
      </c>
      <c r="G1205" s="58" t="s">
        <v>4731</v>
      </c>
      <c r="K1205"/>
    </row>
    <row r="1206" spans="1:11" ht="45" x14ac:dyDescent="0.25">
      <c r="A1206" s="58" t="s">
        <v>2923</v>
      </c>
      <c r="B1206" s="58" t="s">
        <v>2923</v>
      </c>
      <c r="C1206" s="58" t="s">
        <v>2923</v>
      </c>
      <c r="D1206" s="58" t="s">
        <v>2923</v>
      </c>
      <c r="E1206" s="58" t="s">
        <v>2923</v>
      </c>
      <c r="F1206" s="58" t="s">
        <v>2923</v>
      </c>
      <c r="G1206" s="58" t="s">
        <v>4732</v>
      </c>
      <c r="K1206"/>
    </row>
    <row r="1207" spans="1:11" ht="30" x14ac:dyDescent="0.25">
      <c r="A1207" s="58" t="s">
        <v>2923</v>
      </c>
      <c r="B1207" s="58" t="s">
        <v>2923</v>
      </c>
      <c r="C1207" s="58" t="s">
        <v>2923</v>
      </c>
      <c r="D1207" s="58" t="s">
        <v>2923</v>
      </c>
      <c r="E1207" s="58" t="s">
        <v>2923</v>
      </c>
      <c r="F1207" s="58" t="s">
        <v>2923</v>
      </c>
      <c r="G1207" s="58" t="s">
        <v>4733</v>
      </c>
      <c r="K1207"/>
    </row>
    <row r="1208" spans="1:11" ht="30" x14ac:dyDescent="0.25">
      <c r="A1208" s="58" t="s">
        <v>2923</v>
      </c>
      <c r="B1208" s="58" t="s">
        <v>2923</v>
      </c>
      <c r="C1208" s="58" t="s">
        <v>2923</v>
      </c>
      <c r="D1208" s="58" t="s">
        <v>2923</v>
      </c>
      <c r="E1208" s="58" t="s">
        <v>2923</v>
      </c>
      <c r="F1208" s="58" t="s">
        <v>2923</v>
      </c>
      <c r="G1208" s="58" t="s">
        <v>4734</v>
      </c>
      <c r="K1208"/>
    </row>
    <row r="1209" spans="1:11" ht="30" x14ac:dyDescent="0.25">
      <c r="A1209" s="58" t="s">
        <v>2923</v>
      </c>
      <c r="B1209" s="58" t="s">
        <v>2923</v>
      </c>
      <c r="C1209" s="58" t="s">
        <v>2923</v>
      </c>
      <c r="D1209" s="58" t="s">
        <v>2923</v>
      </c>
      <c r="E1209" s="58" t="s">
        <v>2923</v>
      </c>
      <c r="F1209" s="58" t="s">
        <v>2923</v>
      </c>
      <c r="G1209" s="58" t="s">
        <v>4735</v>
      </c>
      <c r="K1209"/>
    </row>
    <row r="1210" spans="1:11" ht="45" x14ac:dyDescent="0.25">
      <c r="A1210" s="58" t="s">
        <v>2923</v>
      </c>
      <c r="B1210" s="58" t="s">
        <v>2923</v>
      </c>
      <c r="C1210" s="58" t="s">
        <v>2923</v>
      </c>
      <c r="D1210" s="58" t="s">
        <v>2923</v>
      </c>
      <c r="E1210" s="58" t="s">
        <v>2923</v>
      </c>
      <c r="F1210" s="58" t="s">
        <v>2923</v>
      </c>
      <c r="G1210" s="58" t="s">
        <v>4736</v>
      </c>
      <c r="K1210"/>
    </row>
    <row r="1211" spans="1:11" ht="30" x14ac:dyDescent="0.25">
      <c r="A1211" s="58" t="s">
        <v>2923</v>
      </c>
      <c r="B1211" s="58" t="s">
        <v>2923</v>
      </c>
      <c r="C1211" s="58" t="s">
        <v>2923</v>
      </c>
      <c r="D1211" s="58" t="s">
        <v>2923</v>
      </c>
      <c r="E1211" s="58" t="s">
        <v>2923</v>
      </c>
      <c r="F1211" s="58" t="s">
        <v>2923</v>
      </c>
      <c r="G1211" s="58" t="s">
        <v>4737</v>
      </c>
      <c r="K1211"/>
    </row>
    <row r="1212" spans="1:11" ht="30" x14ac:dyDescent="0.25">
      <c r="A1212" s="58" t="s">
        <v>2923</v>
      </c>
      <c r="B1212" s="58" t="s">
        <v>2923</v>
      </c>
      <c r="C1212" s="58" t="s">
        <v>2923</v>
      </c>
      <c r="D1212" s="58" t="s">
        <v>2923</v>
      </c>
      <c r="E1212" s="58" t="s">
        <v>2923</v>
      </c>
      <c r="F1212" s="58" t="s">
        <v>2923</v>
      </c>
      <c r="G1212" s="58" t="s">
        <v>4738</v>
      </c>
      <c r="K1212"/>
    </row>
    <row r="1213" spans="1:11" ht="30" x14ac:dyDescent="0.25">
      <c r="A1213" s="58" t="s">
        <v>2923</v>
      </c>
      <c r="B1213" s="58" t="s">
        <v>2923</v>
      </c>
      <c r="C1213" s="58" t="s">
        <v>2923</v>
      </c>
      <c r="D1213" s="58" t="s">
        <v>2923</v>
      </c>
      <c r="E1213" s="58" t="s">
        <v>2923</v>
      </c>
      <c r="F1213" s="58" t="s">
        <v>2923</v>
      </c>
      <c r="G1213" s="58" t="s">
        <v>4739</v>
      </c>
      <c r="K1213"/>
    </row>
    <row r="1214" spans="1:11" ht="45" x14ac:dyDescent="0.25">
      <c r="A1214" s="58" t="s">
        <v>2923</v>
      </c>
      <c r="B1214" s="58" t="s">
        <v>2923</v>
      </c>
      <c r="C1214" s="58" t="s">
        <v>2923</v>
      </c>
      <c r="D1214" s="58" t="s">
        <v>2923</v>
      </c>
      <c r="E1214" s="58" t="s">
        <v>2923</v>
      </c>
      <c r="F1214" s="58" t="s">
        <v>2923</v>
      </c>
      <c r="G1214" s="58" t="s">
        <v>4740</v>
      </c>
      <c r="K1214"/>
    </row>
    <row r="1215" spans="1:11" ht="30" x14ac:dyDescent="0.25">
      <c r="A1215" s="58" t="s">
        <v>2923</v>
      </c>
      <c r="B1215" s="58" t="s">
        <v>2923</v>
      </c>
      <c r="C1215" s="58" t="s">
        <v>2923</v>
      </c>
      <c r="D1215" s="58" t="s">
        <v>2923</v>
      </c>
      <c r="E1215" s="58" t="s">
        <v>2923</v>
      </c>
      <c r="F1215" s="58" t="s">
        <v>2923</v>
      </c>
      <c r="G1215" s="58" t="s">
        <v>4741</v>
      </c>
      <c r="K1215"/>
    </row>
    <row r="1216" spans="1:11" ht="30" x14ac:dyDescent="0.25">
      <c r="A1216" s="58" t="s">
        <v>2923</v>
      </c>
      <c r="B1216" s="58" t="s">
        <v>2923</v>
      </c>
      <c r="C1216" s="58" t="s">
        <v>2923</v>
      </c>
      <c r="D1216" s="58" t="s">
        <v>2923</v>
      </c>
      <c r="E1216" s="58" t="s">
        <v>2923</v>
      </c>
      <c r="F1216" s="58" t="s">
        <v>2923</v>
      </c>
      <c r="G1216" s="58" t="s">
        <v>4742</v>
      </c>
      <c r="K1216"/>
    </row>
    <row r="1217" spans="1:11" ht="30" x14ac:dyDescent="0.25">
      <c r="A1217" s="58" t="s">
        <v>2923</v>
      </c>
      <c r="B1217" s="58" t="s">
        <v>2923</v>
      </c>
      <c r="C1217" s="58" t="s">
        <v>2923</v>
      </c>
      <c r="D1217" s="58" t="s">
        <v>2923</v>
      </c>
      <c r="E1217" s="58" t="s">
        <v>2923</v>
      </c>
      <c r="F1217" s="58" t="s">
        <v>2923</v>
      </c>
      <c r="G1217" s="58" t="s">
        <v>4742</v>
      </c>
      <c r="K1217"/>
    </row>
    <row r="1218" spans="1:11" ht="45" x14ac:dyDescent="0.25">
      <c r="A1218" s="58" t="s">
        <v>2923</v>
      </c>
      <c r="B1218" s="58" t="s">
        <v>2923</v>
      </c>
      <c r="C1218" s="58" t="s">
        <v>2923</v>
      </c>
      <c r="D1218" s="58" t="s">
        <v>2923</v>
      </c>
      <c r="E1218" s="58" t="s">
        <v>2923</v>
      </c>
      <c r="F1218" s="58" t="s">
        <v>2923</v>
      </c>
      <c r="G1218" s="58" t="s">
        <v>4743</v>
      </c>
      <c r="K1218"/>
    </row>
    <row r="1219" spans="1:11" ht="30" x14ac:dyDescent="0.25">
      <c r="A1219" s="58" t="s">
        <v>2923</v>
      </c>
      <c r="B1219" s="58" t="s">
        <v>2923</v>
      </c>
      <c r="C1219" s="58" t="s">
        <v>2923</v>
      </c>
      <c r="D1219" s="58" t="s">
        <v>2923</v>
      </c>
      <c r="E1219" s="58" t="s">
        <v>2923</v>
      </c>
      <c r="F1219" s="58" t="s">
        <v>2923</v>
      </c>
      <c r="G1219" s="58" t="s">
        <v>4744</v>
      </c>
      <c r="K1219"/>
    </row>
    <row r="1220" spans="1:11" ht="30" x14ac:dyDescent="0.25">
      <c r="A1220" s="58" t="s">
        <v>2923</v>
      </c>
      <c r="B1220" s="58" t="s">
        <v>2923</v>
      </c>
      <c r="C1220" s="58" t="s">
        <v>2923</v>
      </c>
      <c r="D1220" s="58" t="s">
        <v>2923</v>
      </c>
      <c r="E1220" s="58" t="s">
        <v>2923</v>
      </c>
      <c r="F1220" s="58" t="s">
        <v>2923</v>
      </c>
      <c r="G1220" s="58" t="s">
        <v>4745</v>
      </c>
      <c r="K1220"/>
    </row>
    <row r="1221" spans="1:11" ht="30" x14ac:dyDescent="0.25">
      <c r="A1221" s="58" t="s">
        <v>2923</v>
      </c>
      <c r="B1221" s="58" t="s">
        <v>2923</v>
      </c>
      <c r="C1221" s="58" t="s">
        <v>2923</v>
      </c>
      <c r="D1221" s="58" t="s">
        <v>2923</v>
      </c>
      <c r="E1221" s="58" t="s">
        <v>2923</v>
      </c>
      <c r="F1221" s="58" t="s">
        <v>2923</v>
      </c>
      <c r="G1221" s="58" t="s">
        <v>4746</v>
      </c>
      <c r="K1221"/>
    </row>
    <row r="1222" spans="1:11" ht="45" x14ac:dyDescent="0.25">
      <c r="A1222" s="58" t="s">
        <v>2923</v>
      </c>
      <c r="B1222" s="58" t="s">
        <v>2923</v>
      </c>
      <c r="C1222" s="58" t="s">
        <v>2923</v>
      </c>
      <c r="D1222" s="58" t="s">
        <v>2923</v>
      </c>
      <c r="E1222" s="58" t="s">
        <v>2923</v>
      </c>
      <c r="F1222" s="58" t="s">
        <v>2923</v>
      </c>
      <c r="G1222" s="58" t="s">
        <v>4747</v>
      </c>
      <c r="K1222"/>
    </row>
    <row r="1223" spans="1:11" ht="30" x14ac:dyDescent="0.25">
      <c r="A1223" s="58" t="s">
        <v>2923</v>
      </c>
      <c r="B1223" s="58" t="s">
        <v>2923</v>
      </c>
      <c r="C1223" s="58" t="s">
        <v>2923</v>
      </c>
      <c r="D1223" s="58" t="s">
        <v>2923</v>
      </c>
      <c r="E1223" s="58" t="s">
        <v>2923</v>
      </c>
      <c r="F1223" s="58" t="s">
        <v>2923</v>
      </c>
      <c r="G1223" s="58" t="s">
        <v>4748</v>
      </c>
      <c r="K1223"/>
    </row>
    <row r="1224" spans="1:11" ht="30" x14ac:dyDescent="0.25">
      <c r="A1224" s="58" t="s">
        <v>2923</v>
      </c>
      <c r="B1224" s="58" t="s">
        <v>2923</v>
      </c>
      <c r="C1224" s="58" t="s">
        <v>2923</v>
      </c>
      <c r="D1224" s="58" t="s">
        <v>2923</v>
      </c>
      <c r="E1224" s="58" t="s">
        <v>2923</v>
      </c>
      <c r="F1224" s="58" t="s">
        <v>2923</v>
      </c>
      <c r="G1224" s="58" t="s">
        <v>4749</v>
      </c>
      <c r="K1224"/>
    </row>
    <row r="1225" spans="1:11" ht="30" x14ac:dyDescent="0.25">
      <c r="A1225" s="58" t="s">
        <v>2923</v>
      </c>
      <c r="B1225" s="58" t="s">
        <v>2923</v>
      </c>
      <c r="C1225" s="58" t="s">
        <v>2923</v>
      </c>
      <c r="D1225" s="58" t="s">
        <v>2923</v>
      </c>
      <c r="E1225" s="58" t="s">
        <v>2923</v>
      </c>
      <c r="F1225" s="58" t="s">
        <v>2923</v>
      </c>
      <c r="G1225" s="58" t="s">
        <v>4750</v>
      </c>
      <c r="K1225"/>
    </row>
    <row r="1226" spans="1:11" ht="30" x14ac:dyDescent="0.25">
      <c r="A1226" s="58" t="s">
        <v>2923</v>
      </c>
      <c r="B1226" s="58" t="s">
        <v>2923</v>
      </c>
      <c r="C1226" s="58" t="s">
        <v>2923</v>
      </c>
      <c r="D1226" s="58" t="s">
        <v>2923</v>
      </c>
      <c r="E1226" s="58" t="s">
        <v>2923</v>
      </c>
      <c r="F1226" s="58" t="s">
        <v>2923</v>
      </c>
      <c r="G1226" s="58" t="s">
        <v>4751</v>
      </c>
      <c r="K1226"/>
    </row>
    <row r="1227" spans="1:11" ht="30" x14ac:dyDescent="0.25">
      <c r="A1227" s="58" t="s">
        <v>2923</v>
      </c>
      <c r="B1227" s="58" t="s">
        <v>2923</v>
      </c>
      <c r="C1227" s="58" t="s">
        <v>2923</v>
      </c>
      <c r="D1227" s="58" t="s">
        <v>2923</v>
      </c>
      <c r="E1227" s="58" t="s">
        <v>2923</v>
      </c>
      <c r="F1227" s="58" t="s">
        <v>2923</v>
      </c>
      <c r="G1227" s="58" t="s">
        <v>4752</v>
      </c>
      <c r="K1227"/>
    </row>
    <row r="1228" spans="1:11" ht="30" x14ac:dyDescent="0.25">
      <c r="A1228" s="58" t="s">
        <v>2923</v>
      </c>
      <c r="B1228" s="58" t="s">
        <v>2923</v>
      </c>
      <c r="C1228" s="58" t="s">
        <v>2923</v>
      </c>
      <c r="D1228" s="58" t="s">
        <v>2923</v>
      </c>
      <c r="E1228" s="58" t="s">
        <v>2923</v>
      </c>
      <c r="F1228" s="58" t="s">
        <v>2923</v>
      </c>
      <c r="G1228" s="58" t="s">
        <v>4753</v>
      </c>
      <c r="K1228"/>
    </row>
    <row r="1229" spans="1:11" ht="30" x14ac:dyDescent="0.25">
      <c r="A1229" s="58" t="s">
        <v>2923</v>
      </c>
      <c r="B1229" s="58" t="s">
        <v>2923</v>
      </c>
      <c r="C1229" s="58" t="s">
        <v>2923</v>
      </c>
      <c r="D1229" s="58" t="s">
        <v>2923</v>
      </c>
      <c r="E1229" s="58" t="s">
        <v>2923</v>
      </c>
      <c r="F1229" s="58" t="s">
        <v>2923</v>
      </c>
      <c r="G1229" s="58" t="s">
        <v>4754</v>
      </c>
      <c r="K1229"/>
    </row>
    <row r="1230" spans="1:11" ht="30" x14ac:dyDescent="0.25">
      <c r="A1230" s="58" t="s">
        <v>2923</v>
      </c>
      <c r="B1230" s="58" t="s">
        <v>2923</v>
      </c>
      <c r="C1230" s="58" t="s">
        <v>2923</v>
      </c>
      <c r="D1230" s="58" t="s">
        <v>2923</v>
      </c>
      <c r="E1230" s="58" t="s">
        <v>2923</v>
      </c>
      <c r="F1230" s="58" t="s">
        <v>2923</v>
      </c>
      <c r="G1230" s="58" t="s">
        <v>4755</v>
      </c>
      <c r="K1230"/>
    </row>
    <row r="1231" spans="1:11" ht="30" x14ac:dyDescent="0.25">
      <c r="A1231" s="58" t="s">
        <v>2923</v>
      </c>
      <c r="B1231" s="58" t="s">
        <v>2923</v>
      </c>
      <c r="C1231" s="58" t="s">
        <v>2923</v>
      </c>
      <c r="D1231" s="58" t="s">
        <v>2923</v>
      </c>
      <c r="E1231" s="58" t="s">
        <v>2923</v>
      </c>
      <c r="F1231" s="58" t="s">
        <v>2923</v>
      </c>
      <c r="G1231" s="58" t="s">
        <v>4756</v>
      </c>
      <c r="K1231"/>
    </row>
    <row r="1232" spans="1:11" ht="30" x14ac:dyDescent="0.25">
      <c r="A1232" s="58" t="s">
        <v>2923</v>
      </c>
      <c r="B1232" s="58" t="s">
        <v>2923</v>
      </c>
      <c r="C1232" s="58" t="s">
        <v>2923</v>
      </c>
      <c r="D1232" s="58" t="s">
        <v>2923</v>
      </c>
      <c r="E1232" s="58" t="s">
        <v>2923</v>
      </c>
      <c r="F1232" s="58" t="s">
        <v>2923</v>
      </c>
      <c r="G1232" s="58" t="s">
        <v>4757</v>
      </c>
      <c r="K1232"/>
    </row>
    <row r="1233" spans="1:11" ht="30" x14ac:dyDescent="0.25">
      <c r="A1233" s="58" t="s">
        <v>2923</v>
      </c>
      <c r="B1233" s="58" t="s">
        <v>2923</v>
      </c>
      <c r="C1233" s="58" t="s">
        <v>2923</v>
      </c>
      <c r="D1233" s="58" t="s">
        <v>2923</v>
      </c>
      <c r="E1233" s="58" t="s">
        <v>2923</v>
      </c>
      <c r="F1233" s="58" t="s">
        <v>2923</v>
      </c>
      <c r="G1233" s="58" t="s">
        <v>4758</v>
      </c>
      <c r="K1233"/>
    </row>
    <row r="1234" spans="1:11" ht="45" x14ac:dyDescent="0.25">
      <c r="A1234" s="58" t="s">
        <v>2923</v>
      </c>
      <c r="B1234" s="58" t="s">
        <v>2923</v>
      </c>
      <c r="C1234" s="58" t="s">
        <v>2923</v>
      </c>
      <c r="D1234" s="58" t="s">
        <v>2923</v>
      </c>
      <c r="E1234" s="58" t="s">
        <v>2923</v>
      </c>
      <c r="F1234" s="58" t="s">
        <v>2923</v>
      </c>
      <c r="G1234" s="58" t="s">
        <v>4759</v>
      </c>
      <c r="K1234"/>
    </row>
    <row r="1235" spans="1:11" ht="45" x14ac:dyDescent="0.25">
      <c r="A1235" s="58" t="s">
        <v>2923</v>
      </c>
      <c r="B1235" s="58" t="s">
        <v>2923</v>
      </c>
      <c r="C1235" s="58" t="s">
        <v>2923</v>
      </c>
      <c r="D1235" s="58" t="s">
        <v>2923</v>
      </c>
      <c r="E1235" s="58" t="s">
        <v>2923</v>
      </c>
      <c r="F1235" s="58" t="s">
        <v>2923</v>
      </c>
      <c r="G1235" s="58" t="s">
        <v>4760</v>
      </c>
      <c r="K1235"/>
    </row>
    <row r="1236" spans="1:11" ht="45" x14ac:dyDescent="0.25">
      <c r="A1236" s="58" t="s">
        <v>2923</v>
      </c>
      <c r="B1236" s="58" t="s">
        <v>2923</v>
      </c>
      <c r="C1236" s="58" t="s">
        <v>2923</v>
      </c>
      <c r="D1236" s="58" t="s">
        <v>2923</v>
      </c>
      <c r="E1236" s="58" t="s">
        <v>2923</v>
      </c>
      <c r="F1236" s="58" t="s">
        <v>2923</v>
      </c>
      <c r="G1236" s="58" t="s">
        <v>4761</v>
      </c>
      <c r="K1236"/>
    </row>
    <row r="1237" spans="1:11" ht="45" x14ac:dyDescent="0.25">
      <c r="A1237" s="58" t="s">
        <v>2923</v>
      </c>
      <c r="B1237" s="58" t="s">
        <v>2923</v>
      </c>
      <c r="C1237" s="58" t="s">
        <v>2923</v>
      </c>
      <c r="D1237" s="58" t="s">
        <v>2923</v>
      </c>
      <c r="E1237" s="58" t="s">
        <v>2923</v>
      </c>
      <c r="F1237" s="58" t="s">
        <v>2923</v>
      </c>
      <c r="G1237" s="58" t="s">
        <v>4762</v>
      </c>
      <c r="K1237"/>
    </row>
    <row r="1238" spans="1:11" ht="45" x14ac:dyDescent="0.25">
      <c r="A1238" s="58" t="s">
        <v>2923</v>
      </c>
      <c r="B1238" s="58" t="s">
        <v>2923</v>
      </c>
      <c r="C1238" s="58" t="s">
        <v>2923</v>
      </c>
      <c r="D1238" s="58" t="s">
        <v>2923</v>
      </c>
      <c r="E1238" s="58" t="s">
        <v>2923</v>
      </c>
      <c r="F1238" s="58" t="s">
        <v>2923</v>
      </c>
      <c r="G1238" s="58" t="s">
        <v>4763</v>
      </c>
      <c r="K1238"/>
    </row>
    <row r="1239" spans="1:11" ht="45" x14ac:dyDescent="0.25">
      <c r="A1239" s="58" t="s">
        <v>2923</v>
      </c>
      <c r="B1239" s="58" t="s">
        <v>2923</v>
      </c>
      <c r="C1239" s="58" t="s">
        <v>2923</v>
      </c>
      <c r="D1239" s="58" t="s">
        <v>2923</v>
      </c>
      <c r="E1239" s="58" t="s">
        <v>2923</v>
      </c>
      <c r="F1239" s="58" t="s">
        <v>2923</v>
      </c>
      <c r="G1239" s="58" t="s">
        <v>4764</v>
      </c>
      <c r="K1239"/>
    </row>
    <row r="1240" spans="1:11" ht="45" x14ac:dyDescent="0.25">
      <c r="A1240" s="58" t="s">
        <v>2923</v>
      </c>
      <c r="B1240" s="58" t="s">
        <v>2923</v>
      </c>
      <c r="C1240" s="58" t="s">
        <v>2923</v>
      </c>
      <c r="D1240" s="58" t="s">
        <v>2923</v>
      </c>
      <c r="E1240" s="58" t="s">
        <v>2923</v>
      </c>
      <c r="F1240" s="58" t="s">
        <v>2923</v>
      </c>
      <c r="G1240" s="58" t="s">
        <v>4765</v>
      </c>
      <c r="K1240"/>
    </row>
    <row r="1241" spans="1:11" ht="45" x14ac:dyDescent="0.25">
      <c r="A1241" s="58" t="s">
        <v>2923</v>
      </c>
      <c r="B1241" s="58" t="s">
        <v>2923</v>
      </c>
      <c r="C1241" s="58" t="s">
        <v>2923</v>
      </c>
      <c r="D1241" s="58" t="s">
        <v>2923</v>
      </c>
      <c r="E1241" s="58" t="s">
        <v>2923</v>
      </c>
      <c r="F1241" s="58" t="s">
        <v>2923</v>
      </c>
      <c r="G1241" s="58" t="s">
        <v>4766</v>
      </c>
      <c r="K1241"/>
    </row>
    <row r="1242" spans="1:11" ht="45" x14ac:dyDescent="0.25">
      <c r="A1242" s="58" t="s">
        <v>2923</v>
      </c>
      <c r="B1242" s="58" t="s">
        <v>2923</v>
      </c>
      <c r="C1242" s="58" t="s">
        <v>2923</v>
      </c>
      <c r="D1242" s="58" t="s">
        <v>2923</v>
      </c>
      <c r="E1242" s="58" t="s">
        <v>2923</v>
      </c>
      <c r="F1242" s="58" t="s">
        <v>2923</v>
      </c>
      <c r="G1242" s="58" t="s">
        <v>4767</v>
      </c>
      <c r="K1242"/>
    </row>
    <row r="1243" spans="1:11" ht="45" x14ac:dyDescent="0.25">
      <c r="A1243" s="58" t="s">
        <v>2923</v>
      </c>
      <c r="B1243" s="58" t="s">
        <v>2923</v>
      </c>
      <c r="C1243" s="58" t="s">
        <v>2923</v>
      </c>
      <c r="D1243" s="58" t="s">
        <v>2923</v>
      </c>
      <c r="E1243" s="58" t="s">
        <v>2923</v>
      </c>
      <c r="F1243" s="58" t="s">
        <v>2923</v>
      </c>
      <c r="G1243" s="58" t="s">
        <v>4768</v>
      </c>
      <c r="K1243"/>
    </row>
    <row r="1244" spans="1:11" ht="45" x14ac:dyDescent="0.25">
      <c r="A1244" s="58" t="s">
        <v>2923</v>
      </c>
      <c r="B1244" s="58" t="s">
        <v>2923</v>
      </c>
      <c r="C1244" s="58" t="s">
        <v>2923</v>
      </c>
      <c r="D1244" s="58" t="s">
        <v>2923</v>
      </c>
      <c r="E1244" s="58" t="s">
        <v>2923</v>
      </c>
      <c r="F1244" s="58" t="s">
        <v>2923</v>
      </c>
      <c r="G1244" s="58" t="s">
        <v>4769</v>
      </c>
      <c r="K1244"/>
    </row>
    <row r="1245" spans="1:11" ht="45" x14ac:dyDescent="0.25">
      <c r="A1245" s="58" t="s">
        <v>2923</v>
      </c>
      <c r="B1245" s="58" t="s">
        <v>2923</v>
      </c>
      <c r="C1245" s="58" t="s">
        <v>2923</v>
      </c>
      <c r="D1245" s="58" t="s">
        <v>2923</v>
      </c>
      <c r="E1245" s="58" t="s">
        <v>2923</v>
      </c>
      <c r="F1245" s="58" t="s">
        <v>2923</v>
      </c>
      <c r="G1245" s="58" t="s">
        <v>4770</v>
      </c>
      <c r="K1245"/>
    </row>
    <row r="1246" spans="1:11" ht="45" x14ac:dyDescent="0.25">
      <c r="A1246" s="58" t="s">
        <v>2923</v>
      </c>
      <c r="B1246" s="58" t="s">
        <v>2923</v>
      </c>
      <c r="C1246" s="58" t="s">
        <v>2923</v>
      </c>
      <c r="D1246" s="58" t="s">
        <v>2923</v>
      </c>
      <c r="E1246" s="58" t="s">
        <v>2923</v>
      </c>
      <c r="F1246" s="58" t="s">
        <v>2923</v>
      </c>
      <c r="G1246" s="58" t="s">
        <v>4771</v>
      </c>
      <c r="K1246"/>
    </row>
    <row r="1247" spans="1:11" ht="45" x14ac:dyDescent="0.25">
      <c r="A1247" s="58" t="s">
        <v>2923</v>
      </c>
      <c r="B1247" s="58" t="s">
        <v>2923</v>
      </c>
      <c r="C1247" s="58" t="s">
        <v>2923</v>
      </c>
      <c r="D1247" s="58" t="s">
        <v>2923</v>
      </c>
      <c r="E1247" s="58" t="s">
        <v>2923</v>
      </c>
      <c r="F1247" s="58" t="s">
        <v>2923</v>
      </c>
      <c r="G1247" s="58" t="s">
        <v>4772</v>
      </c>
      <c r="K1247"/>
    </row>
    <row r="1248" spans="1:11" ht="45" x14ac:dyDescent="0.25">
      <c r="A1248" s="58" t="s">
        <v>2923</v>
      </c>
      <c r="B1248" s="58" t="s">
        <v>2923</v>
      </c>
      <c r="C1248" s="58" t="s">
        <v>2923</v>
      </c>
      <c r="D1248" s="58" t="s">
        <v>2923</v>
      </c>
      <c r="E1248" s="58" t="s">
        <v>2923</v>
      </c>
      <c r="F1248" s="58" t="s">
        <v>2923</v>
      </c>
      <c r="G1248" s="58" t="s">
        <v>4773</v>
      </c>
      <c r="K1248"/>
    </row>
    <row r="1249" spans="1:11" ht="45" x14ac:dyDescent="0.25">
      <c r="A1249" s="58" t="s">
        <v>2923</v>
      </c>
      <c r="B1249" s="58" t="s">
        <v>2923</v>
      </c>
      <c r="C1249" s="58" t="s">
        <v>2923</v>
      </c>
      <c r="D1249" s="58" t="s">
        <v>2923</v>
      </c>
      <c r="E1249" s="58" t="s">
        <v>2923</v>
      </c>
      <c r="F1249" s="58" t="s">
        <v>2923</v>
      </c>
      <c r="G1249" s="58" t="s">
        <v>4774</v>
      </c>
      <c r="K1249"/>
    </row>
    <row r="1250" spans="1:11" ht="45" x14ac:dyDescent="0.25">
      <c r="A1250" s="58" t="s">
        <v>2923</v>
      </c>
      <c r="B1250" s="58" t="s">
        <v>2923</v>
      </c>
      <c r="C1250" s="58" t="s">
        <v>2923</v>
      </c>
      <c r="D1250" s="58" t="s">
        <v>2923</v>
      </c>
      <c r="E1250" s="58" t="s">
        <v>2923</v>
      </c>
      <c r="F1250" s="58" t="s">
        <v>2923</v>
      </c>
      <c r="G1250" s="58" t="s">
        <v>4775</v>
      </c>
      <c r="K1250"/>
    </row>
    <row r="1251" spans="1:11" ht="45" x14ac:dyDescent="0.25">
      <c r="A1251" s="58" t="s">
        <v>2923</v>
      </c>
      <c r="B1251" s="58" t="s">
        <v>2923</v>
      </c>
      <c r="C1251" s="58" t="s">
        <v>2923</v>
      </c>
      <c r="D1251" s="58" t="s">
        <v>2923</v>
      </c>
      <c r="E1251" s="58" t="s">
        <v>2923</v>
      </c>
      <c r="F1251" s="58" t="s">
        <v>2923</v>
      </c>
      <c r="G1251" s="58" t="s">
        <v>4776</v>
      </c>
      <c r="K1251"/>
    </row>
    <row r="1252" spans="1:11" ht="45" x14ac:dyDescent="0.25">
      <c r="A1252" s="58" t="s">
        <v>2923</v>
      </c>
      <c r="B1252" s="58" t="s">
        <v>2923</v>
      </c>
      <c r="C1252" s="58" t="s">
        <v>2923</v>
      </c>
      <c r="D1252" s="58" t="s">
        <v>2923</v>
      </c>
      <c r="E1252" s="58" t="s">
        <v>2923</v>
      </c>
      <c r="F1252" s="58" t="s">
        <v>2923</v>
      </c>
      <c r="G1252" s="58" t="s">
        <v>4777</v>
      </c>
      <c r="K1252"/>
    </row>
    <row r="1253" spans="1:11" ht="45" x14ac:dyDescent="0.25">
      <c r="A1253" s="58" t="s">
        <v>2923</v>
      </c>
      <c r="B1253" s="58" t="s">
        <v>2923</v>
      </c>
      <c r="C1253" s="58" t="s">
        <v>2923</v>
      </c>
      <c r="D1253" s="58" t="s">
        <v>2923</v>
      </c>
      <c r="E1253" s="58" t="s">
        <v>2923</v>
      </c>
      <c r="F1253" s="58" t="s">
        <v>2923</v>
      </c>
      <c r="G1253" s="58" t="s">
        <v>4778</v>
      </c>
      <c r="K1253"/>
    </row>
    <row r="1254" spans="1:11" ht="45" x14ac:dyDescent="0.25">
      <c r="A1254" s="58" t="s">
        <v>2923</v>
      </c>
      <c r="B1254" s="58" t="s">
        <v>2923</v>
      </c>
      <c r="C1254" s="58" t="s">
        <v>2923</v>
      </c>
      <c r="D1254" s="58" t="s">
        <v>2923</v>
      </c>
      <c r="E1254" s="58" t="s">
        <v>2923</v>
      </c>
      <c r="F1254" s="58" t="s">
        <v>2923</v>
      </c>
      <c r="G1254" s="58" t="s">
        <v>4779</v>
      </c>
      <c r="K1254"/>
    </row>
    <row r="1255" spans="1:11" ht="45" x14ac:dyDescent="0.25">
      <c r="A1255" s="58" t="s">
        <v>2923</v>
      </c>
      <c r="B1255" s="58" t="s">
        <v>2923</v>
      </c>
      <c r="C1255" s="58" t="s">
        <v>2923</v>
      </c>
      <c r="D1255" s="58" t="s">
        <v>2923</v>
      </c>
      <c r="E1255" s="58" t="s">
        <v>2923</v>
      </c>
      <c r="F1255" s="58" t="s">
        <v>2923</v>
      </c>
      <c r="G1255" s="58" t="s">
        <v>4780</v>
      </c>
      <c r="K1255"/>
    </row>
    <row r="1256" spans="1:11" ht="45" x14ac:dyDescent="0.25">
      <c r="A1256" s="58" t="s">
        <v>2923</v>
      </c>
      <c r="B1256" s="58" t="s">
        <v>2923</v>
      </c>
      <c r="C1256" s="58" t="s">
        <v>2923</v>
      </c>
      <c r="D1256" s="58" t="s">
        <v>2923</v>
      </c>
      <c r="E1256" s="58" t="s">
        <v>2923</v>
      </c>
      <c r="F1256" s="58" t="s">
        <v>2923</v>
      </c>
      <c r="G1256" s="58" t="s">
        <v>4781</v>
      </c>
      <c r="K1256"/>
    </row>
    <row r="1257" spans="1:11" ht="45" x14ac:dyDescent="0.25">
      <c r="A1257" s="58" t="s">
        <v>2923</v>
      </c>
      <c r="B1257" s="58" t="s">
        <v>2923</v>
      </c>
      <c r="C1257" s="58" t="s">
        <v>2923</v>
      </c>
      <c r="D1257" s="58" t="s">
        <v>2923</v>
      </c>
      <c r="E1257" s="58" t="s">
        <v>2923</v>
      </c>
      <c r="F1257" s="58" t="s">
        <v>2923</v>
      </c>
      <c r="G1257" s="58" t="s">
        <v>4782</v>
      </c>
      <c r="K1257"/>
    </row>
    <row r="1258" spans="1:11" ht="45" x14ac:dyDescent="0.25">
      <c r="A1258" s="58" t="s">
        <v>2923</v>
      </c>
      <c r="B1258" s="58" t="s">
        <v>2923</v>
      </c>
      <c r="C1258" s="58" t="s">
        <v>2923</v>
      </c>
      <c r="D1258" s="58" t="s">
        <v>2923</v>
      </c>
      <c r="E1258" s="58" t="s">
        <v>2923</v>
      </c>
      <c r="F1258" s="58" t="s">
        <v>2923</v>
      </c>
      <c r="G1258" s="58" t="s">
        <v>4783</v>
      </c>
      <c r="K1258"/>
    </row>
    <row r="1259" spans="1:11" ht="45" x14ac:dyDescent="0.25">
      <c r="A1259" s="58" t="s">
        <v>2923</v>
      </c>
      <c r="B1259" s="58" t="s">
        <v>2923</v>
      </c>
      <c r="C1259" s="58" t="s">
        <v>2923</v>
      </c>
      <c r="D1259" s="58" t="s">
        <v>2923</v>
      </c>
      <c r="E1259" s="58" t="s">
        <v>2923</v>
      </c>
      <c r="F1259" s="58" t="s">
        <v>2923</v>
      </c>
      <c r="G1259" s="58" t="s">
        <v>4784</v>
      </c>
      <c r="K1259"/>
    </row>
    <row r="1260" spans="1:11" ht="45" x14ac:dyDescent="0.25">
      <c r="A1260" s="58" t="s">
        <v>2923</v>
      </c>
      <c r="B1260" s="58" t="s">
        <v>2923</v>
      </c>
      <c r="C1260" s="58" t="s">
        <v>2923</v>
      </c>
      <c r="D1260" s="58" t="s">
        <v>2923</v>
      </c>
      <c r="E1260" s="58" t="s">
        <v>2923</v>
      </c>
      <c r="F1260" s="58" t="s">
        <v>2923</v>
      </c>
      <c r="G1260" s="58" t="s">
        <v>4785</v>
      </c>
      <c r="K1260"/>
    </row>
    <row r="1261" spans="1:11" ht="45" x14ac:dyDescent="0.25">
      <c r="A1261" s="58" t="s">
        <v>2923</v>
      </c>
      <c r="B1261" s="58" t="s">
        <v>2923</v>
      </c>
      <c r="C1261" s="58" t="s">
        <v>2923</v>
      </c>
      <c r="D1261" s="58" t="s">
        <v>2923</v>
      </c>
      <c r="E1261" s="58" t="s">
        <v>2923</v>
      </c>
      <c r="F1261" s="58" t="s">
        <v>2923</v>
      </c>
      <c r="G1261" s="58" t="s">
        <v>4786</v>
      </c>
      <c r="K1261"/>
    </row>
    <row r="1262" spans="1:11" ht="45" x14ac:dyDescent="0.25">
      <c r="A1262" s="58" t="s">
        <v>2923</v>
      </c>
      <c r="B1262" s="58" t="s">
        <v>2923</v>
      </c>
      <c r="C1262" s="58" t="s">
        <v>2923</v>
      </c>
      <c r="D1262" s="58" t="s">
        <v>2923</v>
      </c>
      <c r="E1262" s="58" t="s">
        <v>2923</v>
      </c>
      <c r="F1262" s="58" t="s">
        <v>2923</v>
      </c>
      <c r="G1262" s="58" t="s">
        <v>4787</v>
      </c>
      <c r="K1262"/>
    </row>
    <row r="1263" spans="1:11" ht="45" x14ac:dyDescent="0.25">
      <c r="A1263" s="58" t="s">
        <v>2923</v>
      </c>
      <c r="B1263" s="58" t="s">
        <v>2923</v>
      </c>
      <c r="C1263" s="58" t="s">
        <v>2923</v>
      </c>
      <c r="D1263" s="58" t="s">
        <v>2923</v>
      </c>
      <c r="E1263" s="58" t="s">
        <v>2923</v>
      </c>
      <c r="F1263" s="58" t="s">
        <v>2923</v>
      </c>
      <c r="G1263" s="58" t="s">
        <v>4788</v>
      </c>
      <c r="K1263"/>
    </row>
    <row r="1264" spans="1:11" ht="45" x14ac:dyDescent="0.25">
      <c r="A1264" s="58" t="s">
        <v>2923</v>
      </c>
      <c r="B1264" s="58" t="s">
        <v>2923</v>
      </c>
      <c r="C1264" s="58" t="s">
        <v>2923</v>
      </c>
      <c r="D1264" s="58" t="s">
        <v>2923</v>
      </c>
      <c r="E1264" s="58" t="s">
        <v>2923</v>
      </c>
      <c r="F1264" s="58" t="s">
        <v>2923</v>
      </c>
      <c r="G1264" s="58" t="s">
        <v>4789</v>
      </c>
      <c r="K1264"/>
    </row>
    <row r="1265" spans="1:11" ht="45" x14ac:dyDescent="0.25">
      <c r="A1265" s="58" t="s">
        <v>2923</v>
      </c>
      <c r="B1265" s="58" t="s">
        <v>2923</v>
      </c>
      <c r="C1265" s="58" t="s">
        <v>2923</v>
      </c>
      <c r="D1265" s="58" t="s">
        <v>2923</v>
      </c>
      <c r="E1265" s="58" t="s">
        <v>2923</v>
      </c>
      <c r="F1265" s="58" t="s">
        <v>2923</v>
      </c>
      <c r="G1265" s="58" t="s">
        <v>4790</v>
      </c>
      <c r="K1265"/>
    </row>
    <row r="1266" spans="1:11" ht="45" x14ac:dyDescent="0.25">
      <c r="A1266" s="58" t="s">
        <v>2923</v>
      </c>
      <c r="B1266" s="58" t="s">
        <v>2923</v>
      </c>
      <c r="C1266" s="58" t="s">
        <v>2923</v>
      </c>
      <c r="D1266" s="58" t="s">
        <v>2923</v>
      </c>
      <c r="E1266" s="58" t="s">
        <v>2923</v>
      </c>
      <c r="F1266" s="58" t="s">
        <v>2923</v>
      </c>
      <c r="G1266" s="58" t="s">
        <v>4791</v>
      </c>
      <c r="K1266"/>
    </row>
    <row r="1267" spans="1:11" ht="45" x14ac:dyDescent="0.25">
      <c r="A1267" s="58" t="s">
        <v>2923</v>
      </c>
      <c r="B1267" s="58" t="s">
        <v>2923</v>
      </c>
      <c r="C1267" s="58" t="s">
        <v>2923</v>
      </c>
      <c r="D1267" s="58" t="s">
        <v>2923</v>
      </c>
      <c r="E1267" s="58" t="s">
        <v>2923</v>
      </c>
      <c r="F1267" s="58" t="s">
        <v>2923</v>
      </c>
      <c r="G1267" s="58" t="s">
        <v>4792</v>
      </c>
      <c r="K1267"/>
    </row>
    <row r="1268" spans="1:11" ht="45" x14ac:dyDescent="0.25">
      <c r="A1268" s="58" t="s">
        <v>2923</v>
      </c>
      <c r="B1268" s="58" t="s">
        <v>2923</v>
      </c>
      <c r="C1268" s="58" t="s">
        <v>2923</v>
      </c>
      <c r="D1268" s="58" t="s">
        <v>2923</v>
      </c>
      <c r="E1268" s="58" t="s">
        <v>2923</v>
      </c>
      <c r="F1268" s="58" t="s">
        <v>2923</v>
      </c>
      <c r="G1268" s="58" t="s">
        <v>4793</v>
      </c>
      <c r="K1268"/>
    </row>
    <row r="1269" spans="1:11" ht="45" x14ac:dyDescent="0.25">
      <c r="A1269" s="58" t="s">
        <v>2923</v>
      </c>
      <c r="B1269" s="58" t="s">
        <v>2923</v>
      </c>
      <c r="C1269" s="58" t="s">
        <v>2923</v>
      </c>
      <c r="D1269" s="58" t="s">
        <v>2923</v>
      </c>
      <c r="E1269" s="58" t="s">
        <v>2923</v>
      </c>
      <c r="F1269" s="58" t="s">
        <v>2923</v>
      </c>
      <c r="G1269" s="58" t="s">
        <v>4794</v>
      </c>
      <c r="K1269"/>
    </row>
    <row r="1270" spans="1:11" ht="45" x14ac:dyDescent="0.25">
      <c r="A1270" s="58" t="s">
        <v>2923</v>
      </c>
      <c r="B1270" s="58" t="s">
        <v>2923</v>
      </c>
      <c r="C1270" s="58" t="s">
        <v>2923</v>
      </c>
      <c r="D1270" s="58" t="s">
        <v>2923</v>
      </c>
      <c r="E1270" s="58" t="s">
        <v>2923</v>
      </c>
      <c r="F1270" s="58" t="s">
        <v>2923</v>
      </c>
      <c r="G1270" s="58" t="s">
        <v>4795</v>
      </c>
      <c r="K1270"/>
    </row>
    <row r="1271" spans="1:11" ht="45" x14ac:dyDescent="0.25">
      <c r="A1271" s="58" t="s">
        <v>2923</v>
      </c>
      <c r="B1271" s="58" t="s">
        <v>2923</v>
      </c>
      <c r="C1271" s="58" t="s">
        <v>2923</v>
      </c>
      <c r="D1271" s="58" t="s">
        <v>2923</v>
      </c>
      <c r="E1271" s="58" t="s">
        <v>2923</v>
      </c>
      <c r="F1271" s="58" t="s">
        <v>2923</v>
      </c>
      <c r="G1271" s="58" t="s">
        <v>4796</v>
      </c>
      <c r="K1271"/>
    </row>
    <row r="1272" spans="1:11" ht="45" x14ac:dyDescent="0.25">
      <c r="A1272" s="58" t="s">
        <v>2923</v>
      </c>
      <c r="B1272" s="58" t="s">
        <v>2923</v>
      </c>
      <c r="C1272" s="58" t="s">
        <v>2923</v>
      </c>
      <c r="D1272" s="58" t="s">
        <v>2923</v>
      </c>
      <c r="E1272" s="58" t="s">
        <v>2923</v>
      </c>
      <c r="F1272" s="58" t="s">
        <v>2923</v>
      </c>
      <c r="G1272" s="58" t="s">
        <v>4797</v>
      </c>
      <c r="K1272"/>
    </row>
    <row r="1273" spans="1:11" ht="45" x14ac:dyDescent="0.25">
      <c r="A1273" s="58" t="s">
        <v>2923</v>
      </c>
      <c r="B1273" s="58" t="s">
        <v>2923</v>
      </c>
      <c r="C1273" s="58" t="s">
        <v>2923</v>
      </c>
      <c r="D1273" s="58" t="s">
        <v>2923</v>
      </c>
      <c r="E1273" s="58" t="s">
        <v>2923</v>
      </c>
      <c r="F1273" s="58" t="s">
        <v>2923</v>
      </c>
      <c r="G1273" s="58" t="s">
        <v>4798</v>
      </c>
      <c r="K1273"/>
    </row>
    <row r="1274" spans="1:11" ht="45" x14ac:dyDescent="0.25">
      <c r="A1274" s="58" t="s">
        <v>2923</v>
      </c>
      <c r="B1274" s="58" t="s">
        <v>2923</v>
      </c>
      <c r="C1274" s="58" t="s">
        <v>2923</v>
      </c>
      <c r="D1274" s="58" t="s">
        <v>2923</v>
      </c>
      <c r="E1274" s="58" t="s">
        <v>2923</v>
      </c>
      <c r="F1274" s="58" t="s">
        <v>2923</v>
      </c>
      <c r="G1274" s="58" t="s">
        <v>4799</v>
      </c>
      <c r="K1274"/>
    </row>
    <row r="1275" spans="1:11" ht="45" x14ac:dyDescent="0.25">
      <c r="A1275" s="58" t="s">
        <v>2923</v>
      </c>
      <c r="B1275" s="58" t="s">
        <v>2923</v>
      </c>
      <c r="C1275" s="58" t="s">
        <v>2923</v>
      </c>
      <c r="D1275" s="58" t="s">
        <v>2923</v>
      </c>
      <c r="E1275" s="58" t="s">
        <v>2923</v>
      </c>
      <c r="F1275" s="58" t="s">
        <v>2923</v>
      </c>
      <c r="G1275" s="58" t="s">
        <v>4800</v>
      </c>
      <c r="K1275"/>
    </row>
    <row r="1276" spans="1:11" ht="45" x14ac:dyDescent="0.25">
      <c r="A1276" s="58" t="s">
        <v>2923</v>
      </c>
      <c r="B1276" s="58" t="s">
        <v>2923</v>
      </c>
      <c r="C1276" s="58" t="s">
        <v>2923</v>
      </c>
      <c r="D1276" s="58" t="s">
        <v>2923</v>
      </c>
      <c r="E1276" s="58" t="s">
        <v>2923</v>
      </c>
      <c r="F1276" s="58" t="s">
        <v>2923</v>
      </c>
      <c r="G1276" s="58" t="s">
        <v>4801</v>
      </c>
      <c r="K1276"/>
    </row>
    <row r="1277" spans="1:11" ht="45" x14ac:dyDescent="0.25">
      <c r="A1277" s="58" t="s">
        <v>2923</v>
      </c>
      <c r="B1277" s="58" t="s">
        <v>2923</v>
      </c>
      <c r="C1277" s="58" t="s">
        <v>2923</v>
      </c>
      <c r="D1277" s="58" t="s">
        <v>2923</v>
      </c>
      <c r="E1277" s="58" t="s">
        <v>2923</v>
      </c>
      <c r="F1277" s="58" t="s">
        <v>2923</v>
      </c>
      <c r="G1277" s="58" t="s">
        <v>4802</v>
      </c>
      <c r="K1277"/>
    </row>
    <row r="1278" spans="1:11" ht="45" x14ac:dyDescent="0.25">
      <c r="A1278" s="58" t="s">
        <v>2923</v>
      </c>
      <c r="B1278" s="58" t="s">
        <v>2923</v>
      </c>
      <c r="C1278" s="58" t="s">
        <v>2923</v>
      </c>
      <c r="D1278" s="58" t="s">
        <v>2923</v>
      </c>
      <c r="E1278" s="58" t="s">
        <v>2923</v>
      </c>
      <c r="F1278" s="58" t="s">
        <v>2923</v>
      </c>
      <c r="G1278" s="58" t="s">
        <v>4803</v>
      </c>
      <c r="K1278"/>
    </row>
    <row r="1279" spans="1:11" ht="45" x14ac:dyDescent="0.25">
      <c r="A1279" s="58" t="s">
        <v>2923</v>
      </c>
      <c r="B1279" s="58" t="s">
        <v>2923</v>
      </c>
      <c r="C1279" s="58" t="s">
        <v>2923</v>
      </c>
      <c r="D1279" s="58" t="s">
        <v>2923</v>
      </c>
      <c r="E1279" s="58" t="s">
        <v>2923</v>
      </c>
      <c r="F1279" s="58" t="s">
        <v>2923</v>
      </c>
      <c r="G1279" s="58" t="s">
        <v>4804</v>
      </c>
      <c r="K1279"/>
    </row>
    <row r="1280" spans="1:11" ht="45" x14ac:dyDescent="0.25">
      <c r="A1280" s="58" t="s">
        <v>2923</v>
      </c>
      <c r="B1280" s="58" t="s">
        <v>2923</v>
      </c>
      <c r="C1280" s="58" t="s">
        <v>2923</v>
      </c>
      <c r="D1280" s="58" t="s">
        <v>2923</v>
      </c>
      <c r="E1280" s="58" t="s">
        <v>2923</v>
      </c>
      <c r="F1280" s="58" t="s">
        <v>2923</v>
      </c>
      <c r="G1280" s="58" t="s">
        <v>4805</v>
      </c>
      <c r="K1280"/>
    </row>
    <row r="1281" spans="1:11" ht="45" x14ac:dyDescent="0.25">
      <c r="A1281" s="58" t="s">
        <v>2923</v>
      </c>
      <c r="B1281" s="58" t="s">
        <v>2923</v>
      </c>
      <c r="C1281" s="58" t="s">
        <v>2923</v>
      </c>
      <c r="D1281" s="58" t="s">
        <v>2923</v>
      </c>
      <c r="E1281" s="58" t="s">
        <v>2923</v>
      </c>
      <c r="F1281" s="58" t="s">
        <v>2923</v>
      </c>
      <c r="G1281" s="58" t="s">
        <v>4806</v>
      </c>
      <c r="K1281"/>
    </row>
    <row r="1282" spans="1:11" ht="45" x14ac:dyDescent="0.25">
      <c r="A1282" s="58" t="s">
        <v>2923</v>
      </c>
      <c r="B1282" s="58" t="s">
        <v>2923</v>
      </c>
      <c r="C1282" s="58" t="s">
        <v>2923</v>
      </c>
      <c r="D1282" s="58" t="s">
        <v>2923</v>
      </c>
      <c r="E1282" s="58" t="s">
        <v>2923</v>
      </c>
      <c r="F1282" s="58" t="s">
        <v>2923</v>
      </c>
      <c r="G1282" s="58" t="s">
        <v>4807</v>
      </c>
      <c r="K1282"/>
    </row>
    <row r="1283" spans="1:11" ht="45" x14ac:dyDescent="0.25">
      <c r="A1283" s="58" t="s">
        <v>2923</v>
      </c>
      <c r="B1283" s="58" t="s">
        <v>2923</v>
      </c>
      <c r="C1283" s="58" t="s">
        <v>2923</v>
      </c>
      <c r="D1283" s="58" t="s">
        <v>2923</v>
      </c>
      <c r="E1283" s="58" t="s">
        <v>2923</v>
      </c>
      <c r="F1283" s="58" t="s">
        <v>2923</v>
      </c>
      <c r="G1283" s="58" t="s">
        <v>4808</v>
      </c>
      <c r="K1283"/>
    </row>
    <row r="1284" spans="1:11" ht="45" x14ac:dyDescent="0.25">
      <c r="A1284" s="58" t="s">
        <v>2923</v>
      </c>
      <c r="B1284" s="58" t="s">
        <v>2923</v>
      </c>
      <c r="C1284" s="58" t="s">
        <v>2923</v>
      </c>
      <c r="D1284" s="58" t="s">
        <v>2923</v>
      </c>
      <c r="E1284" s="58" t="s">
        <v>2923</v>
      </c>
      <c r="F1284" s="58" t="s">
        <v>2923</v>
      </c>
      <c r="G1284" s="58" t="s">
        <v>4809</v>
      </c>
      <c r="K1284"/>
    </row>
    <row r="1285" spans="1:11" ht="45" x14ac:dyDescent="0.25">
      <c r="A1285" s="58" t="s">
        <v>2923</v>
      </c>
      <c r="B1285" s="58" t="s">
        <v>2923</v>
      </c>
      <c r="C1285" s="58" t="s">
        <v>2923</v>
      </c>
      <c r="D1285" s="58" t="s">
        <v>2923</v>
      </c>
      <c r="E1285" s="58" t="s">
        <v>2923</v>
      </c>
      <c r="F1285" s="58" t="s">
        <v>2923</v>
      </c>
      <c r="G1285" s="58" t="s">
        <v>4810</v>
      </c>
      <c r="K1285"/>
    </row>
    <row r="1286" spans="1:11" ht="45" x14ac:dyDescent="0.25">
      <c r="A1286" s="58" t="s">
        <v>2923</v>
      </c>
      <c r="B1286" s="58" t="s">
        <v>2923</v>
      </c>
      <c r="C1286" s="58" t="s">
        <v>2923</v>
      </c>
      <c r="D1286" s="58" t="s">
        <v>2923</v>
      </c>
      <c r="E1286" s="58" t="s">
        <v>2923</v>
      </c>
      <c r="F1286" s="58" t="s">
        <v>2923</v>
      </c>
      <c r="G1286" s="58" t="s">
        <v>4811</v>
      </c>
      <c r="K1286"/>
    </row>
    <row r="1287" spans="1:11" ht="45" x14ac:dyDescent="0.25">
      <c r="A1287" s="58" t="s">
        <v>2923</v>
      </c>
      <c r="B1287" s="58" t="s">
        <v>2923</v>
      </c>
      <c r="C1287" s="58" t="s">
        <v>2923</v>
      </c>
      <c r="D1287" s="58" t="s">
        <v>2923</v>
      </c>
      <c r="E1287" s="58" t="s">
        <v>2923</v>
      </c>
      <c r="F1287" s="58" t="s">
        <v>2923</v>
      </c>
      <c r="G1287" s="58" t="s">
        <v>4812</v>
      </c>
      <c r="K1287"/>
    </row>
    <row r="1288" spans="1:11" ht="45" x14ac:dyDescent="0.25">
      <c r="A1288" s="58" t="s">
        <v>2923</v>
      </c>
      <c r="B1288" s="58" t="s">
        <v>2923</v>
      </c>
      <c r="C1288" s="58" t="s">
        <v>2923</v>
      </c>
      <c r="D1288" s="58" t="s">
        <v>2923</v>
      </c>
      <c r="E1288" s="58" t="s">
        <v>2923</v>
      </c>
      <c r="F1288" s="58" t="s">
        <v>2923</v>
      </c>
      <c r="G1288" s="58" t="s">
        <v>4813</v>
      </c>
      <c r="K1288"/>
    </row>
    <row r="1289" spans="1:11" ht="45" x14ac:dyDescent="0.25">
      <c r="A1289" s="58" t="s">
        <v>2923</v>
      </c>
      <c r="B1289" s="58" t="s">
        <v>2923</v>
      </c>
      <c r="C1289" s="58" t="s">
        <v>2923</v>
      </c>
      <c r="D1289" s="58" t="s">
        <v>2923</v>
      </c>
      <c r="E1289" s="58" t="s">
        <v>2923</v>
      </c>
      <c r="F1289" s="58" t="s">
        <v>2923</v>
      </c>
      <c r="G1289" s="58" t="s">
        <v>4814</v>
      </c>
      <c r="K1289"/>
    </row>
    <row r="1290" spans="1:11" ht="45" x14ac:dyDescent="0.25">
      <c r="A1290" s="58" t="s">
        <v>2923</v>
      </c>
      <c r="B1290" s="58" t="s">
        <v>2923</v>
      </c>
      <c r="C1290" s="58" t="s">
        <v>2923</v>
      </c>
      <c r="D1290" s="58" t="s">
        <v>2923</v>
      </c>
      <c r="E1290" s="58" t="s">
        <v>2923</v>
      </c>
      <c r="F1290" s="58" t="s">
        <v>2923</v>
      </c>
      <c r="G1290" s="58" t="s">
        <v>4815</v>
      </c>
      <c r="K1290"/>
    </row>
    <row r="1291" spans="1:11" ht="45" x14ac:dyDescent="0.25">
      <c r="A1291" s="58" t="s">
        <v>2923</v>
      </c>
      <c r="B1291" s="58" t="s">
        <v>2923</v>
      </c>
      <c r="C1291" s="58" t="s">
        <v>2923</v>
      </c>
      <c r="D1291" s="58" t="s">
        <v>2923</v>
      </c>
      <c r="E1291" s="58" t="s">
        <v>2923</v>
      </c>
      <c r="F1291" s="58" t="s">
        <v>2923</v>
      </c>
      <c r="G1291" s="58" t="s">
        <v>4816</v>
      </c>
      <c r="K1291"/>
    </row>
    <row r="1292" spans="1:11" ht="45" x14ac:dyDescent="0.25">
      <c r="A1292" s="58" t="s">
        <v>2923</v>
      </c>
      <c r="B1292" s="58" t="s">
        <v>2923</v>
      </c>
      <c r="C1292" s="58" t="s">
        <v>2923</v>
      </c>
      <c r="D1292" s="58" t="s">
        <v>2923</v>
      </c>
      <c r="E1292" s="58" t="s">
        <v>2923</v>
      </c>
      <c r="F1292" s="58" t="s">
        <v>2923</v>
      </c>
      <c r="G1292" s="58" t="s">
        <v>4817</v>
      </c>
      <c r="K1292"/>
    </row>
    <row r="1293" spans="1:11" ht="45" x14ac:dyDescent="0.25">
      <c r="A1293" s="58" t="s">
        <v>2923</v>
      </c>
      <c r="B1293" s="58" t="s">
        <v>2923</v>
      </c>
      <c r="C1293" s="58" t="s">
        <v>2923</v>
      </c>
      <c r="D1293" s="58" t="s">
        <v>2923</v>
      </c>
      <c r="E1293" s="58" t="s">
        <v>2923</v>
      </c>
      <c r="F1293" s="58" t="s">
        <v>2923</v>
      </c>
      <c r="G1293" s="58" t="s">
        <v>4818</v>
      </c>
      <c r="K1293"/>
    </row>
    <row r="1294" spans="1:11" ht="45" x14ac:dyDescent="0.25">
      <c r="A1294" s="58" t="s">
        <v>2923</v>
      </c>
      <c r="B1294" s="58" t="s">
        <v>2923</v>
      </c>
      <c r="C1294" s="58" t="s">
        <v>2923</v>
      </c>
      <c r="D1294" s="58" t="s">
        <v>2923</v>
      </c>
      <c r="E1294" s="58" t="s">
        <v>2923</v>
      </c>
      <c r="F1294" s="58" t="s">
        <v>2923</v>
      </c>
      <c r="G1294" s="58" t="s">
        <v>4819</v>
      </c>
      <c r="K1294"/>
    </row>
    <row r="1295" spans="1:11" ht="30" x14ac:dyDescent="0.25">
      <c r="A1295" s="58" t="s">
        <v>2923</v>
      </c>
      <c r="B1295" s="58" t="s">
        <v>2923</v>
      </c>
      <c r="C1295" s="58" t="s">
        <v>2923</v>
      </c>
      <c r="D1295" s="58" t="s">
        <v>2923</v>
      </c>
      <c r="E1295" s="58" t="s">
        <v>2923</v>
      </c>
      <c r="F1295" s="58" t="s">
        <v>2923</v>
      </c>
      <c r="G1295" s="58" t="s">
        <v>4820</v>
      </c>
      <c r="K1295"/>
    </row>
    <row r="1296" spans="1:11" ht="30" x14ac:dyDescent="0.25">
      <c r="A1296" s="58" t="s">
        <v>2923</v>
      </c>
      <c r="B1296" s="58" t="s">
        <v>2923</v>
      </c>
      <c r="C1296" s="58" t="s">
        <v>2923</v>
      </c>
      <c r="D1296" s="58" t="s">
        <v>2923</v>
      </c>
      <c r="E1296" s="58" t="s">
        <v>2923</v>
      </c>
      <c r="F1296" s="58" t="s">
        <v>2923</v>
      </c>
      <c r="G1296" s="58" t="s">
        <v>4821</v>
      </c>
      <c r="K1296"/>
    </row>
    <row r="1297" spans="1:11" ht="30" x14ac:dyDescent="0.25">
      <c r="A1297" s="58" t="s">
        <v>2923</v>
      </c>
      <c r="B1297" s="58" t="s">
        <v>2923</v>
      </c>
      <c r="C1297" s="58" t="s">
        <v>2923</v>
      </c>
      <c r="D1297" s="58" t="s">
        <v>2923</v>
      </c>
      <c r="E1297" s="58" t="s">
        <v>2923</v>
      </c>
      <c r="F1297" s="58" t="s">
        <v>2923</v>
      </c>
      <c r="G1297" s="58" t="s">
        <v>4822</v>
      </c>
      <c r="K1297"/>
    </row>
    <row r="1298" spans="1:11" ht="30" x14ac:dyDescent="0.25">
      <c r="A1298" s="58" t="s">
        <v>2923</v>
      </c>
      <c r="B1298" s="58" t="s">
        <v>2923</v>
      </c>
      <c r="C1298" s="58" t="s">
        <v>2923</v>
      </c>
      <c r="D1298" s="58" t="s">
        <v>2923</v>
      </c>
      <c r="E1298" s="58" t="s">
        <v>2923</v>
      </c>
      <c r="F1298" s="58" t="s">
        <v>2923</v>
      </c>
      <c r="G1298" s="58" t="s">
        <v>4823</v>
      </c>
      <c r="K1298"/>
    </row>
    <row r="1299" spans="1:11" x14ac:dyDescent="0.25">
      <c r="A1299" s="58" t="s">
        <v>2923</v>
      </c>
      <c r="B1299" s="58" t="s">
        <v>2923</v>
      </c>
      <c r="C1299" s="58" t="s">
        <v>2923</v>
      </c>
      <c r="D1299" s="58" t="s">
        <v>2923</v>
      </c>
      <c r="E1299" s="58" t="s">
        <v>2923</v>
      </c>
      <c r="F1299" s="58" t="s">
        <v>2923</v>
      </c>
      <c r="G1299" s="58" t="s">
        <v>4824</v>
      </c>
      <c r="K1299"/>
    </row>
    <row r="1300" spans="1:11" x14ac:dyDescent="0.25">
      <c r="A1300" s="58" t="s">
        <v>2923</v>
      </c>
      <c r="B1300" s="58" t="s">
        <v>2923</v>
      </c>
      <c r="C1300" s="58" t="s">
        <v>2923</v>
      </c>
      <c r="D1300" s="58" t="s">
        <v>2923</v>
      </c>
      <c r="E1300" s="58" t="s">
        <v>2923</v>
      </c>
      <c r="F1300" s="58" t="s">
        <v>2923</v>
      </c>
      <c r="G1300" s="58" t="s">
        <v>4825</v>
      </c>
      <c r="K1300"/>
    </row>
    <row r="1301" spans="1:11" x14ac:dyDescent="0.25">
      <c r="A1301" s="58" t="s">
        <v>2923</v>
      </c>
      <c r="B1301" s="58" t="s">
        <v>2923</v>
      </c>
      <c r="C1301" s="58" t="s">
        <v>2923</v>
      </c>
      <c r="D1301" s="58" t="s">
        <v>2923</v>
      </c>
      <c r="E1301" s="58" t="s">
        <v>2923</v>
      </c>
      <c r="F1301" s="58" t="s">
        <v>2923</v>
      </c>
      <c r="G1301" s="58" t="s">
        <v>4826</v>
      </c>
      <c r="K1301"/>
    </row>
    <row r="1302" spans="1:11" x14ac:dyDescent="0.25">
      <c r="A1302" s="58" t="s">
        <v>2923</v>
      </c>
      <c r="B1302" s="58" t="s">
        <v>2923</v>
      </c>
      <c r="C1302" s="58" t="s">
        <v>2923</v>
      </c>
      <c r="D1302" s="58" t="s">
        <v>2923</v>
      </c>
      <c r="E1302" s="58" t="s">
        <v>2923</v>
      </c>
      <c r="F1302" s="58" t="s">
        <v>2923</v>
      </c>
      <c r="G1302" s="58" t="s">
        <v>4827</v>
      </c>
      <c r="K1302"/>
    </row>
    <row r="1303" spans="1:11" x14ac:dyDescent="0.25">
      <c r="A1303" s="58" t="s">
        <v>2923</v>
      </c>
      <c r="B1303" s="58" t="s">
        <v>2923</v>
      </c>
      <c r="C1303" s="58" t="s">
        <v>2923</v>
      </c>
      <c r="D1303" s="58" t="s">
        <v>2923</v>
      </c>
      <c r="E1303" s="58" t="s">
        <v>2923</v>
      </c>
      <c r="F1303" s="58" t="s">
        <v>2923</v>
      </c>
      <c r="G1303" s="58" t="s">
        <v>4828</v>
      </c>
      <c r="K1303"/>
    </row>
    <row r="1304" spans="1:11" x14ac:dyDescent="0.25">
      <c r="A1304" s="58" t="s">
        <v>2923</v>
      </c>
      <c r="B1304" s="58" t="s">
        <v>2923</v>
      </c>
      <c r="C1304" s="58" t="s">
        <v>2923</v>
      </c>
      <c r="D1304" s="58" t="s">
        <v>2923</v>
      </c>
      <c r="E1304" s="58" t="s">
        <v>2923</v>
      </c>
      <c r="F1304" s="58" t="s">
        <v>2923</v>
      </c>
      <c r="G1304" s="58" t="s">
        <v>4829</v>
      </c>
      <c r="K1304"/>
    </row>
    <row r="1305" spans="1:11" ht="30" x14ac:dyDescent="0.25">
      <c r="A1305" s="58" t="s">
        <v>2923</v>
      </c>
      <c r="B1305" s="58" t="s">
        <v>2923</v>
      </c>
      <c r="C1305" s="58" t="s">
        <v>2923</v>
      </c>
      <c r="D1305" s="58" t="s">
        <v>2923</v>
      </c>
      <c r="E1305" s="58" t="s">
        <v>2923</v>
      </c>
      <c r="F1305" s="58" t="s">
        <v>2923</v>
      </c>
      <c r="G1305" s="58" t="s">
        <v>4830</v>
      </c>
      <c r="K1305"/>
    </row>
    <row r="1306" spans="1:11" x14ac:dyDescent="0.25">
      <c r="A1306" s="58" t="s">
        <v>2923</v>
      </c>
      <c r="B1306" s="58" t="s">
        <v>2923</v>
      </c>
      <c r="C1306" s="58" t="s">
        <v>2923</v>
      </c>
      <c r="D1306" s="58" t="s">
        <v>2923</v>
      </c>
      <c r="E1306" s="58" t="s">
        <v>2923</v>
      </c>
      <c r="F1306" s="58" t="s">
        <v>2923</v>
      </c>
      <c r="G1306" s="58" t="s">
        <v>4831</v>
      </c>
      <c r="K1306"/>
    </row>
    <row r="1307" spans="1:11" x14ac:dyDescent="0.25">
      <c r="A1307" s="58" t="s">
        <v>2923</v>
      </c>
      <c r="B1307" s="58" t="s">
        <v>2923</v>
      </c>
      <c r="C1307" s="58" t="s">
        <v>2923</v>
      </c>
      <c r="D1307" s="58" t="s">
        <v>2923</v>
      </c>
      <c r="E1307" s="58" t="s">
        <v>2923</v>
      </c>
      <c r="F1307" s="58" t="s">
        <v>2923</v>
      </c>
      <c r="G1307" s="58" t="s">
        <v>4832</v>
      </c>
      <c r="K1307"/>
    </row>
    <row r="1308" spans="1:11" x14ac:dyDescent="0.25">
      <c r="A1308" s="58" t="s">
        <v>2923</v>
      </c>
      <c r="B1308" s="58" t="s">
        <v>2923</v>
      </c>
      <c r="C1308" s="58" t="s">
        <v>2923</v>
      </c>
      <c r="D1308" s="58" t="s">
        <v>2923</v>
      </c>
      <c r="E1308" s="58" t="s">
        <v>2923</v>
      </c>
      <c r="F1308" s="58" t="s">
        <v>2923</v>
      </c>
      <c r="G1308" s="58" t="s">
        <v>4833</v>
      </c>
      <c r="K1308"/>
    </row>
    <row r="1309" spans="1:11" x14ac:dyDescent="0.25">
      <c r="A1309" s="58" t="s">
        <v>2923</v>
      </c>
      <c r="B1309" s="58" t="s">
        <v>2923</v>
      </c>
      <c r="C1309" s="58" t="s">
        <v>2923</v>
      </c>
      <c r="D1309" s="58" t="s">
        <v>2923</v>
      </c>
      <c r="E1309" s="58" t="s">
        <v>2923</v>
      </c>
      <c r="F1309" s="58" t="s">
        <v>2923</v>
      </c>
      <c r="G1309" s="58" t="s">
        <v>4834</v>
      </c>
      <c r="K1309"/>
    </row>
    <row r="1310" spans="1:11" x14ac:dyDescent="0.25">
      <c r="A1310" s="58" t="s">
        <v>2923</v>
      </c>
      <c r="B1310" s="58" t="s">
        <v>2923</v>
      </c>
      <c r="C1310" s="58" t="s">
        <v>2923</v>
      </c>
      <c r="D1310" s="58" t="s">
        <v>2923</v>
      </c>
      <c r="E1310" s="58" t="s">
        <v>2923</v>
      </c>
      <c r="F1310" s="58" t="s">
        <v>2923</v>
      </c>
      <c r="G1310" s="58" t="s">
        <v>4835</v>
      </c>
      <c r="K1310"/>
    </row>
    <row r="1311" spans="1:11" x14ac:dyDescent="0.25">
      <c r="A1311" s="58" t="s">
        <v>2923</v>
      </c>
      <c r="B1311" s="58" t="s">
        <v>2923</v>
      </c>
      <c r="C1311" s="58" t="s">
        <v>2923</v>
      </c>
      <c r="D1311" s="58" t="s">
        <v>2923</v>
      </c>
      <c r="E1311" s="58" t="s">
        <v>2923</v>
      </c>
      <c r="F1311" s="58" t="s">
        <v>2923</v>
      </c>
      <c r="G1311" s="58" t="s">
        <v>4836</v>
      </c>
      <c r="K1311"/>
    </row>
    <row r="1312" spans="1:11" ht="30" x14ac:dyDescent="0.25">
      <c r="A1312" s="58" t="s">
        <v>2923</v>
      </c>
      <c r="B1312" s="58" t="s">
        <v>2923</v>
      </c>
      <c r="C1312" s="58" t="s">
        <v>2923</v>
      </c>
      <c r="D1312" s="58" t="s">
        <v>2923</v>
      </c>
      <c r="E1312" s="58" t="s">
        <v>2923</v>
      </c>
      <c r="F1312" s="58" t="s">
        <v>2923</v>
      </c>
      <c r="G1312" s="58" t="s">
        <v>4837</v>
      </c>
      <c r="K1312"/>
    </row>
    <row r="1313" spans="1:11" ht="30" x14ac:dyDescent="0.25">
      <c r="A1313" s="58" t="s">
        <v>2923</v>
      </c>
      <c r="B1313" s="58" t="s">
        <v>2923</v>
      </c>
      <c r="C1313" s="58" t="s">
        <v>2923</v>
      </c>
      <c r="D1313" s="58" t="s">
        <v>2923</v>
      </c>
      <c r="E1313" s="58" t="s">
        <v>2923</v>
      </c>
      <c r="F1313" s="58" t="s">
        <v>2923</v>
      </c>
      <c r="G1313" s="58" t="s">
        <v>4838</v>
      </c>
      <c r="K1313"/>
    </row>
    <row r="1314" spans="1:11" ht="30" x14ac:dyDescent="0.25">
      <c r="A1314" s="58" t="s">
        <v>2923</v>
      </c>
      <c r="B1314" s="58" t="s">
        <v>2923</v>
      </c>
      <c r="C1314" s="58" t="s">
        <v>2923</v>
      </c>
      <c r="D1314" s="58" t="s">
        <v>2923</v>
      </c>
      <c r="E1314" s="58" t="s">
        <v>2923</v>
      </c>
      <c r="F1314" s="58" t="s">
        <v>2923</v>
      </c>
      <c r="G1314" s="58" t="s">
        <v>4839</v>
      </c>
      <c r="K1314"/>
    </row>
    <row r="1315" spans="1:11" ht="30" x14ac:dyDescent="0.25">
      <c r="A1315" s="58" t="s">
        <v>2923</v>
      </c>
      <c r="B1315" s="58" t="s">
        <v>2923</v>
      </c>
      <c r="C1315" s="58" t="s">
        <v>2923</v>
      </c>
      <c r="D1315" s="58" t="s">
        <v>2923</v>
      </c>
      <c r="E1315" s="58" t="s">
        <v>2923</v>
      </c>
      <c r="F1315" s="58" t="s">
        <v>2923</v>
      </c>
      <c r="G1315" s="58" t="s">
        <v>4840</v>
      </c>
      <c r="K1315"/>
    </row>
    <row r="1316" spans="1:11" x14ac:dyDescent="0.25">
      <c r="A1316" s="58" t="s">
        <v>2923</v>
      </c>
      <c r="B1316" s="58" t="s">
        <v>2923</v>
      </c>
      <c r="C1316" s="58" t="s">
        <v>2923</v>
      </c>
      <c r="D1316" s="58" t="s">
        <v>2923</v>
      </c>
      <c r="E1316" s="58" t="s">
        <v>2923</v>
      </c>
      <c r="F1316" s="58" t="s">
        <v>2923</v>
      </c>
      <c r="G1316" s="58" t="s">
        <v>4841</v>
      </c>
      <c r="K1316"/>
    </row>
    <row r="1317" spans="1:11" ht="30" x14ac:dyDescent="0.25">
      <c r="A1317" s="58" t="s">
        <v>2923</v>
      </c>
      <c r="B1317" s="58" t="s">
        <v>2923</v>
      </c>
      <c r="C1317" s="58" t="s">
        <v>2923</v>
      </c>
      <c r="D1317" s="58" t="s">
        <v>2923</v>
      </c>
      <c r="E1317" s="58" t="s">
        <v>2923</v>
      </c>
      <c r="F1317" s="58" t="s">
        <v>2923</v>
      </c>
      <c r="G1317" s="58" t="s">
        <v>4842</v>
      </c>
      <c r="K1317"/>
    </row>
    <row r="1318" spans="1:11" ht="30" x14ac:dyDescent="0.25">
      <c r="A1318" s="58" t="s">
        <v>2923</v>
      </c>
      <c r="B1318" s="58" t="s">
        <v>2923</v>
      </c>
      <c r="C1318" s="58" t="s">
        <v>2923</v>
      </c>
      <c r="D1318" s="58" t="s">
        <v>2923</v>
      </c>
      <c r="E1318" s="58" t="s">
        <v>2923</v>
      </c>
      <c r="F1318" s="58" t="s">
        <v>2923</v>
      </c>
      <c r="G1318" s="58" t="s">
        <v>4843</v>
      </c>
      <c r="K1318"/>
    </row>
    <row r="1319" spans="1:11" ht="30" x14ac:dyDescent="0.25">
      <c r="A1319" s="58" t="s">
        <v>2923</v>
      </c>
      <c r="B1319" s="58" t="s">
        <v>2923</v>
      </c>
      <c r="C1319" s="58" t="s">
        <v>2923</v>
      </c>
      <c r="D1319" s="58" t="s">
        <v>2923</v>
      </c>
      <c r="E1319" s="58" t="s">
        <v>2923</v>
      </c>
      <c r="F1319" s="58" t="s">
        <v>2923</v>
      </c>
      <c r="G1319" s="58" t="s">
        <v>4844</v>
      </c>
      <c r="K1319"/>
    </row>
    <row r="1320" spans="1:11" x14ac:dyDescent="0.25">
      <c r="A1320" s="58" t="s">
        <v>2923</v>
      </c>
      <c r="B1320" s="58" t="s">
        <v>2923</v>
      </c>
      <c r="C1320" s="58" t="s">
        <v>2923</v>
      </c>
      <c r="D1320" s="58" t="s">
        <v>2923</v>
      </c>
      <c r="E1320" s="58" t="s">
        <v>2923</v>
      </c>
      <c r="F1320" s="58" t="s">
        <v>2923</v>
      </c>
      <c r="G1320" s="58" t="s">
        <v>4845</v>
      </c>
      <c r="K1320"/>
    </row>
    <row r="1321" spans="1:11" x14ac:dyDescent="0.25">
      <c r="A1321" s="58" t="s">
        <v>2923</v>
      </c>
      <c r="B1321" s="58" t="s">
        <v>2923</v>
      </c>
      <c r="C1321" s="58" t="s">
        <v>2923</v>
      </c>
      <c r="D1321" s="58" t="s">
        <v>2923</v>
      </c>
      <c r="E1321" s="58" t="s">
        <v>2923</v>
      </c>
      <c r="F1321" s="58" t="s">
        <v>2923</v>
      </c>
      <c r="G1321" s="58" t="s">
        <v>4846</v>
      </c>
      <c r="K1321"/>
    </row>
    <row r="1322" spans="1:11" x14ac:dyDescent="0.25">
      <c r="A1322" s="58" t="s">
        <v>2923</v>
      </c>
      <c r="B1322" s="58" t="s">
        <v>2923</v>
      </c>
      <c r="C1322" s="58" t="s">
        <v>2923</v>
      </c>
      <c r="D1322" s="58" t="s">
        <v>2923</v>
      </c>
      <c r="E1322" s="58" t="s">
        <v>2923</v>
      </c>
      <c r="F1322" s="58" t="s">
        <v>2923</v>
      </c>
      <c r="G1322" s="58" t="s">
        <v>4847</v>
      </c>
      <c r="K1322"/>
    </row>
    <row r="1323" spans="1:11" x14ac:dyDescent="0.25">
      <c r="A1323" s="58" t="s">
        <v>2923</v>
      </c>
      <c r="B1323" s="58" t="s">
        <v>2923</v>
      </c>
      <c r="C1323" s="58" t="s">
        <v>2923</v>
      </c>
      <c r="D1323" s="58" t="s">
        <v>2923</v>
      </c>
      <c r="E1323" s="58" t="s">
        <v>2923</v>
      </c>
      <c r="F1323" s="58" t="s">
        <v>2923</v>
      </c>
      <c r="G1323" s="58" t="s">
        <v>4848</v>
      </c>
      <c r="K1323"/>
    </row>
    <row r="1324" spans="1:11" x14ac:dyDescent="0.25">
      <c r="A1324" s="58" t="s">
        <v>2923</v>
      </c>
      <c r="B1324" s="58" t="s">
        <v>2923</v>
      </c>
      <c r="C1324" s="58" t="s">
        <v>2923</v>
      </c>
      <c r="D1324" s="58" t="s">
        <v>2923</v>
      </c>
      <c r="E1324" s="58" t="s">
        <v>2923</v>
      </c>
      <c r="F1324" s="58" t="s">
        <v>2923</v>
      </c>
      <c r="G1324" s="58" t="s">
        <v>4849</v>
      </c>
      <c r="K1324"/>
    </row>
    <row r="1325" spans="1:11" x14ac:dyDescent="0.25">
      <c r="A1325" s="58" t="s">
        <v>2923</v>
      </c>
      <c r="B1325" s="58" t="s">
        <v>2923</v>
      </c>
      <c r="C1325" s="58" t="s">
        <v>2923</v>
      </c>
      <c r="D1325" s="58" t="s">
        <v>2923</v>
      </c>
      <c r="E1325" s="58" t="s">
        <v>2923</v>
      </c>
      <c r="F1325" s="58" t="s">
        <v>2923</v>
      </c>
      <c r="G1325" s="58" t="s">
        <v>4850</v>
      </c>
      <c r="K1325"/>
    </row>
    <row r="1326" spans="1:11" ht="30" x14ac:dyDescent="0.25">
      <c r="A1326" s="58" t="s">
        <v>2923</v>
      </c>
      <c r="B1326" s="58" t="s">
        <v>2923</v>
      </c>
      <c r="C1326" s="58" t="s">
        <v>2923</v>
      </c>
      <c r="D1326" s="58" t="s">
        <v>2923</v>
      </c>
      <c r="E1326" s="58" t="s">
        <v>2923</v>
      </c>
      <c r="F1326" s="58" t="s">
        <v>2923</v>
      </c>
      <c r="G1326" s="58" t="s">
        <v>4851</v>
      </c>
      <c r="K1326"/>
    </row>
    <row r="1327" spans="1:11" ht="30" x14ac:dyDescent="0.25">
      <c r="A1327" s="58" t="s">
        <v>2923</v>
      </c>
      <c r="B1327" s="58" t="s">
        <v>2923</v>
      </c>
      <c r="C1327" s="58" t="s">
        <v>2923</v>
      </c>
      <c r="D1327" s="58" t="s">
        <v>2923</v>
      </c>
      <c r="E1327" s="58" t="s">
        <v>2923</v>
      </c>
      <c r="F1327" s="58" t="s">
        <v>2923</v>
      </c>
      <c r="G1327" s="58" t="s">
        <v>4852</v>
      </c>
      <c r="K1327"/>
    </row>
    <row r="1328" spans="1:11" ht="30" x14ac:dyDescent="0.25">
      <c r="A1328" s="58" t="s">
        <v>2923</v>
      </c>
      <c r="B1328" s="58" t="s">
        <v>2923</v>
      </c>
      <c r="C1328" s="58" t="s">
        <v>2923</v>
      </c>
      <c r="D1328" s="58" t="s">
        <v>2923</v>
      </c>
      <c r="E1328" s="58" t="s">
        <v>2923</v>
      </c>
      <c r="F1328" s="58" t="s">
        <v>2923</v>
      </c>
      <c r="G1328" s="58" t="s">
        <v>4853</v>
      </c>
      <c r="K1328"/>
    </row>
    <row r="1329" spans="1:11" ht="30" x14ac:dyDescent="0.25">
      <c r="A1329" s="58" t="s">
        <v>2923</v>
      </c>
      <c r="B1329" s="58" t="s">
        <v>2923</v>
      </c>
      <c r="C1329" s="58" t="s">
        <v>2923</v>
      </c>
      <c r="D1329" s="58" t="s">
        <v>2923</v>
      </c>
      <c r="E1329" s="58" t="s">
        <v>2923</v>
      </c>
      <c r="F1329" s="58" t="s">
        <v>2923</v>
      </c>
      <c r="G1329" s="58" t="s">
        <v>4854</v>
      </c>
      <c r="K1329"/>
    </row>
    <row r="1330" spans="1:11" x14ac:dyDescent="0.25">
      <c r="A1330" s="58" t="s">
        <v>2923</v>
      </c>
      <c r="B1330" s="58" t="s">
        <v>2923</v>
      </c>
      <c r="C1330" s="58" t="s">
        <v>2923</v>
      </c>
      <c r="D1330" s="58" t="s">
        <v>2923</v>
      </c>
      <c r="E1330" s="58" t="s">
        <v>2923</v>
      </c>
      <c r="F1330" s="58" t="s">
        <v>2923</v>
      </c>
      <c r="G1330" s="58" t="s">
        <v>4855</v>
      </c>
      <c r="K1330"/>
    </row>
    <row r="1331" spans="1:11" ht="30" x14ac:dyDescent="0.25">
      <c r="A1331" s="58" t="s">
        <v>2923</v>
      </c>
      <c r="B1331" s="58" t="s">
        <v>2923</v>
      </c>
      <c r="C1331" s="58" t="s">
        <v>2923</v>
      </c>
      <c r="D1331" s="58" t="s">
        <v>2923</v>
      </c>
      <c r="E1331" s="58" t="s">
        <v>2923</v>
      </c>
      <c r="F1331" s="58" t="s">
        <v>2923</v>
      </c>
      <c r="G1331" s="58" t="s">
        <v>4856</v>
      </c>
      <c r="K1331"/>
    </row>
    <row r="1332" spans="1:11" ht="30" x14ac:dyDescent="0.25">
      <c r="A1332" s="58" t="s">
        <v>2923</v>
      </c>
      <c r="B1332" s="58" t="s">
        <v>2923</v>
      </c>
      <c r="C1332" s="58" t="s">
        <v>2923</v>
      </c>
      <c r="D1332" s="58" t="s">
        <v>2923</v>
      </c>
      <c r="E1332" s="58" t="s">
        <v>2923</v>
      </c>
      <c r="F1332" s="58" t="s">
        <v>2923</v>
      </c>
      <c r="G1332" s="58" t="s">
        <v>4857</v>
      </c>
      <c r="K1332"/>
    </row>
    <row r="1333" spans="1:11" ht="30" x14ac:dyDescent="0.25">
      <c r="A1333" s="58" t="s">
        <v>2923</v>
      </c>
      <c r="B1333" s="58" t="s">
        <v>2923</v>
      </c>
      <c r="C1333" s="58" t="s">
        <v>2923</v>
      </c>
      <c r="D1333" s="58" t="s">
        <v>2923</v>
      </c>
      <c r="E1333" s="58" t="s">
        <v>2923</v>
      </c>
      <c r="F1333" s="58" t="s">
        <v>2923</v>
      </c>
      <c r="G1333" s="58" t="s">
        <v>4858</v>
      </c>
      <c r="K1333"/>
    </row>
    <row r="1334" spans="1:11" x14ac:dyDescent="0.25">
      <c r="A1334" s="58" t="s">
        <v>2923</v>
      </c>
      <c r="B1334" s="58" t="s">
        <v>2923</v>
      </c>
      <c r="C1334" s="58" t="s">
        <v>2923</v>
      </c>
      <c r="D1334" s="58" t="s">
        <v>2923</v>
      </c>
      <c r="E1334" s="58" t="s">
        <v>2923</v>
      </c>
      <c r="F1334" s="58" t="s">
        <v>2923</v>
      </c>
      <c r="G1334" s="58" t="s">
        <v>4859</v>
      </c>
      <c r="K1334"/>
    </row>
    <row r="1335" spans="1:11" x14ac:dyDescent="0.25">
      <c r="A1335" s="58" t="s">
        <v>2923</v>
      </c>
      <c r="B1335" s="58" t="s">
        <v>2923</v>
      </c>
      <c r="C1335" s="58" t="s">
        <v>2923</v>
      </c>
      <c r="D1335" s="58" t="s">
        <v>2923</v>
      </c>
      <c r="E1335" s="58" t="s">
        <v>2923</v>
      </c>
      <c r="F1335" s="58" t="s">
        <v>2923</v>
      </c>
      <c r="G1335" s="58" t="s">
        <v>4860</v>
      </c>
      <c r="K1335"/>
    </row>
    <row r="1336" spans="1:11" x14ac:dyDescent="0.25">
      <c r="A1336" s="58" t="s">
        <v>2923</v>
      </c>
      <c r="B1336" s="58" t="s">
        <v>2923</v>
      </c>
      <c r="C1336" s="58" t="s">
        <v>2923</v>
      </c>
      <c r="D1336" s="58" t="s">
        <v>2923</v>
      </c>
      <c r="E1336" s="58" t="s">
        <v>2923</v>
      </c>
      <c r="F1336" s="58" t="s">
        <v>2923</v>
      </c>
      <c r="G1336" s="58" t="s">
        <v>4861</v>
      </c>
      <c r="K1336"/>
    </row>
    <row r="1337" spans="1:11" x14ac:dyDescent="0.25">
      <c r="A1337" s="58" t="s">
        <v>2923</v>
      </c>
      <c r="B1337" s="58" t="s">
        <v>2923</v>
      </c>
      <c r="C1337" s="58" t="s">
        <v>2923</v>
      </c>
      <c r="D1337" s="58" t="s">
        <v>2923</v>
      </c>
      <c r="E1337" s="58" t="s">
        <v>2923</v>
      </c>
      <c r="F1337" s="58" t="s">
        <v>2923</v>
      </c>
      <c r="G1337" s="58" t="s">
        <v>4862</v>
      </c>
      <c r="K1337"/>
    </row>
    <row r="1338" spans="1:11" x14ac:dyDescent="0.25">
      <c r="A1338" s="58" t="s">
        <v>2923</v>
      </c>
      <c r="B1338" s="58" t="s">
        <v>2923</v>
      </c>
      <c r="C1338" s="58" t="s">
        <v>2923</v>
      </c>
      <c r="D1338" s="58" t="s">
        <v>2923</v>
      </c>
      <c r="E1338" s="58" t="s">
        <v>2923</v>
      </c>
      <c r="F1338" s="58" t="s">
        <v>2923</v>
      </c>
      <c r="G1338" s="58" t="s">
        <v>4863</v>
      </c>
      <c r="K1338"/>
    </row>
    <row r="1339" spans="1:11" x14ac:dyDescent="0.25">
      <c r="A1339" s="58" t="s">
        <v>2923</v>
      </c>
      <c r="B1339" s="58" t="s">
        <v>2923</v>
      </c>
      <c r="C1339" s="58" t="s">
        <v>2923</v>
      </c>
      <c r="D1339" s="58" t="s">
        <v>2923</v>
      </c>
      <c r="E1339" s="58" t="s">
        <v>2923</v>
      </c>
      <c r="F1339" s="58" t="s">
        <v>2923</v>
      </c>
      <c r="G1339" s="58" t="s">
        <v>4864</v>
      </c>
      <c r="K1339"/>
    </row>
    <row r="1340" spans="1:11" ht="30" x14ac:dyDescent="0.25">
      <c r="A1340" s="58" t="s">
        <v>2923</v>
      </c>
      <c r="B1340" s="58" t="s">
        <v>2923</v>
      </c>
      <c r="C1340" s="58" t="s">
        <v>2923</v>
      </c>
      <c r="D1340" s="58" t="s">
        <v>2923</v>
      </c>
      <c r="E1340" s="58" t="s">
        <v>2923</v>
      </c>
      <c r="F1340" s="58" t="s">
        <v>2923</v>
      </c>
      <c r="G1340" s="58" t="s">
        <v>4865</v>
      </c>
      <c r="K1340"/>
    </row>
    <row r="1341" spans="1:11" ht="30" x14ac:dyDescent="0.25">
      <c r="A1341" s="58" t="s">
        <v>2923</v>
      </c>
      <c r="B1341" s="58" t="s">
        <v>2923</v>
      </c>
      <c r="C1341" s="58" t="s">
        <v>2923</v>
      </c>
      <c r="D1341" s="58" t="s">
        <v>2923</v>
      </c>
      <c r="E1341" s="58" t="s">
        <v>2923</v>
      </c>
      <c r="F1341" s="58" t="s">
        <v>2923</v>
      </c>
      <c r="G1341" s="58" t="s">
        <v>4866</v>
      </c>
      <c r="K1341"/>
    </row>
    <row r="1342" spans="1:11" ht="30" x14ac:dyDescent="0.25">
      <c r="A1342" s="58" t="s">
        <v>2923</v>
      </c>
      <c r="B1342" s="58" t="s">
        <v>2923</v>
      </c>
      <c r="C1342" s="58" t="s">
        <v>2923</v>
      </c>
      <c r="D1342" s="58" t="s">
        <v>2923</v>
      </c>
      <c r="E1342" s="58" t="s">
        <v>2923</v>
      </c>
      <c r="F1342" s="58" t="s">
        <v>2923</v>
      </c>
      <c r="G1342" s="58" t="s">
        <v>4867</v>
      </c>
      <c r="K1342"/>
    </row>
    <row r="1343" spans="1:11" ht="30" x14ac:dyDescent="0.25">
      <c r="A1343" s="58" t="s">
        <v>2923</v>
      </c>
      <c r="B1343" s="58" t="s">
        <v>2923</v>
      </c>
      <c r="C1343" s="58" t="s">
        <v>2923</v>
      </c>
      <c r="D1343" s="58" t="s">
        <v>2923</v>
      </c>
      <c r="E1343" s="58" t="s">
        <v>2923</v>
      </c>
      <c r="F1343" s="58" t="s">
        <v>2923</v>
      </c>
      <c r="G1343" s="58" t="s">
        <v>4868</v>
      </c>
      <c r="K1343"/>
    </row>
    <row r="1344" spans="1:11" x14ac:dyDescent="0.25">
      <c r="A1344" s="58" t="s">
        <v>2923</v>
      </c>
      <c r="B1344" s="58" t="s">
        <v>2923</v>
      </c>
      <c r="C1344" s="58" t="s">
        <v>2923</v>
      </c>
      <c r="D1344" s="58" t="s">
        <v>2923</v>
      </c>
      <c r="E1344" s="58" t="s">
        <v>2923</v>
      </c>
      <c r="F1344" s="58" t="s">
        <v>2923</v>
      </c>
      <c r="G1344" s="58" t="s">
        <v>4869</v>
      </c>
      <c r="K1344"/>
    </row>
    <row r="1345" spans="1:11" ht="30" x14ac:dyDescent="0.25">
      <c r="A1345" s="58" t="s">
        <v>2923</v>
      </c>
      <c r="B1345" s="58" t="s">
        <v>2923</v>
      </c>
      <c r="C1345" s="58" t="s">
        <v>2923</v>
      </c>
      <c r="D1345" s="58" t="s">
        <v>2923</v>
      </c>
      <c r="E1345" s="58" t="s">
        <v>2923</v>
      </c>
      <c r="F1345" s="58" t="s">
        <v>2923</v>
      </c>
      <c r="G1345" s="58" t="s">
        <v>4870</v>
      </c>
      <c r="K1345"/>
    </row>
    <row r="1346" spans="1:11" ht="30" x14ac:dyDescent="0.25">
      <c r="A1346" s="58" t="s">
        <v>2923</v>
      </c>
      <c r="B1346" s="58" t="s">
        <v>2923</v>
      </c>
      <c r="C1346" s="58" t="s">
        <v>2923</v>
      </c>
      <c r="D1346" s="58" t="s">
        <v>2923</v>
      </c>
      <c r="E1346" s="58" t="s">
        <v>2923</v>
      </c>
      <c r="F1346" s="58" t="s">
        <v>2923</v>
      </c>
      <c r="G1346" s="58" t="s">
        <v>4871</v>
      </c>
      <c r="K1346"/>
    </row>
    <row r="1347" spans="1:11" ht="30" x14ac:dyDescent="0.25">
      <c r="A1347" s="58" t="s">
        <v>2923</v>
      </c>
      <c r="B1347" s="58" t="s">
        <v>2923</v>
      </c>
      <c r="C1347" s="58" t="s">
        <v>2923</v>
      </c>
      <c r="D1347" s="58" t="s">
        <v>2923</v>
      </c>
      <c r="E1347" s="58" t="s">
        <v>2923</v>
      </c>
      <c r="F1347" s="58" t="s">
        <v>2923</v>
      </c>
      <c r="G1347" s="58" t="s">
        <v>4872</v>
      </c>
      <c r="K1347"/>
    </row>
    <row r="1348" spans="1:11" ht="30" x14ac:dyDescent="0.25">
      <c r="A1348" s="58" t="s">
        <v>2923</v>
      </c>
      <c r="B1348" s="58" t="s">
        <v>2923</v>
      </c>
      <c r="C1348" s="58" t="s">
        <v>2923</v>
      </c>
      <c r="D1348" s="58" t="s">
        <v>2923</v>
      </c>
      <c r="E1348" s="58" t="s">
        <v>2923</v>
      </c>
      <c r="F1348" s="58" t="s">
        <v>2923</v>
      </c>
      <c r="G1348" s="58" t="s">
        <v>4873</v>
      </c>
      <c r="K1348"/>
    </row>
    <row r="1349" spans="1:11" x14ac:dyDescent="0.25">
      <c r="A1349" s="58" t="s">
        <v>2923</v>
      </c>
      <c r="B1349" s="58" t="s">
        <v>2923</v>
      </c>
      <c r="C1349" s="58" t="s">
        <v>2923</v>
      </c>
      <c r="D1349" s="58" t="s">
        <v>2923</v>
      </c>
      <c r="E1349" s="58" t="s">
        <v>2923</v>
      </c>
      <c r="F1349" s="58" t="s">
        <v>2923</v>
      </c>
      <c r="G1349" s="58" t="s">
        <v>4874</v>
      </c>
      <c r="K1349"/>
    </row>
    <row r="1350" spans="1:11" x14ac:dyDescent="0.25">
      <c r="A1350" s="58" t="s">
        <v>2923</v>
      </c>
      <c r="B1350" s="58" t="s">
        <v>2923</v>
      </c>
      <c r="C1350" s="58" t="s">
        <v>2923</v>
      </c>
      <c r="D1350" s="58" t="s">
        <v>2923</v>
      </c>
      <c r="E1350" s="58" t="s">
        <v>2923</v>
      </c>
      <c r="F1350" s="58" t="s">
        <v>2923</v>
      </c>
      <c r="G1350" s="58" t="s">
        <v>4875</v>
      </c>
      <c r="K1350"/>
    </row>
    <row r="1351" spans="1:11" x14ac:dyDescent="0.25">
      <c r="A1351" s="58" t="s">
        <v>2923</v>
      </c>
      <c r="B1351" s="58" t="s">
        <v>2923</v>
      </c>
      <c r="C1351" s="58" t="s">
        <v>2923</v>
      </c>
      <c r="D1351" s="58" t="s">
        <v>2923</v>
      </c>
      <c r="E1351" s="58" t="s">
        <v>2923</v>
      </c>
      <c r="F1351" s="58" t="s">
        <v>2923</v>
      </c>
      <c r="G1351" s="58" t="s">
        <v>4876</v>
      </c>
      <c r="K1351"/>
    </row>
    <row r="1352" spans="1:11" x14ac:dyDescent="0.25">
      <c r="A1352" s="58" t="s">
        <v>2923</v>
      </c>
      <c r="B1352" s="58" t="s">
        <v>2923</v>
      </c>
      <c r="C1352" s="58" t="s">
        <v>2923</v>
      </c>
      <c r="D1352" s="58" t="s">
        <v>2923</v>
      </c>
      <c r="E1352" s="58" t="s">
        <v>2923</v>
      </c>
      <c r="F1352" s="58" t="s">
        <v>2923</v>
      </c>
      <c r="G1352" s="58" t="s">
        <v>4877</v>
      </c>
      <c r="K1352"/>
    </row>
    <row r="1353" spans="1:11" x14ac:dyDescent="0.25">
      <c r="A1353" s="58" t="s">
        <v>2923</v>
      </c>
      <c r="B1353" s="58" t="s">
        <v>2923</v>
      </c>
      <c r="C1353" s="58" t="s">
        <v>2923</v>
      </c>
      <c r="D1353" s="58" t="s">
        <v>2923</v>
      </c>
      <c r="E1353" s="58" t="s">
        <v>2923</v>
      </c>
      <c r="F1353" s="58" t="s">
        <v>2923</v>
      </c>
      <c r="G1353" s="58" t="s">
        <v>4878</v>
      </c>
      <c r="K1353"/>
    </row>
    <row r="1354" spans="1:11" x14ac:dyDescent="0.25">
      <c r="A1354" s="58" t="s">
        <v>2923</v>
      </c>
      <c r="B1354" s="58" t="s">
        <v>2923</v>
      </c>
      <c r="C1354" s="58" t="s">
        <v>2923</v>
      </c>
      <c r="D1354" s="58" t="s">
        <v>2923</v>
      </c>
      <c r="E1354" s="58" t="s">
        <v>2923</v>
      </c>
      <c r="F1354" s="58" t="s">
        <v>2923</v>
      </c>
      <c r="G1354" s="58" t="s">
        <v>4879</v>
      </c>
      <c r="K1354"/>
    </row>
    <row r="1355" spans="1:11" x14ac:dyDescent="0.25">
      <c r="A1355" s="58" t="s">
        <v>2923</v>
      </c>
      <c r="B1355" s="58" t="s">
        <v>2923</v>
      </c>
      <c r="C1355" s="58" t="s">
        <v>2923</v>
      </c>
      <c r="D1355" s="58" t="s">
        <v>2923</v>
      </c>
      <c r="E1355" s="58" t="s">
        <v>2923</v>
      </c>
      <c r="F1355" s="58" t="s">
        <v>2923</v>
      </c>
      <c r="G1355" s="58" t="s">
        <v>4880</v>
      </c>
      <c r="K1355"/>
    </row>
    <row r="1356" spans="1:11" x14ac:dyDescent="0.25">
      <c r="A1356" s="58" t="s">
        <v>2923</v>
      </c>
      <c r="B1356" s="58" t="s">
        <v>2923</v>
      </c>
      <c r="C1356" s="58" t="s">
        <v>2923</v>
      </c>
      <c r="D1356" s="58" t="s">
        <v>2923</v>
      </c>
      <c r="E1356" s="58" t="s">
        <v>2923</v>
      </c>
      <c r="F1356" s="58" t="s">
        <v>2923</v>
      </c>
      <c r="G1356" s="58" t="s">
        <v>4881</v>
      </c>
      <c r="K1356"/>
    </row>
    <row r="1357" spans="1:11" x14ac:dyDescent="0.25">
      <c r="A1357" s="58" t="s">
        <v>2923</v>
      </c>
      <c r="B1357" s="58" t="s">
        <v>2923</v>
      </c>
      <c r="C1357" s="58" t="s">
        <v>2923</v>
      </c>
      <c r="D1357" s="58" t="s">
        <v>2923</v>
      </c>
      <c r="E1357" s="58" t="s">
        <v>2923</v>
      </c>
      <c r="F1357" s="58" t="s">
        <v>2923</v>
      </c>
      <c r="G1357" s="58" t="s">
        <v>4882</v>
      </c>
      <c r="K1357"/>
    </row>
    <row r="1358" spans="1:11" x14ac:dyDescent="0.25">
      <c r="A1358" s="58" t="s">
        <v>2923</v>
      </c>
      <c r="B1358" s="58" t="s">
        <v>2923</v>
      </c>
      <c r="C1358" s="58" t="s">
        <v>2923</v>
      </c>
      <c r="D1358" s="58" t="s">
        <v>2923</v>
      </c>
      <c r="E1358" s="58" t="s">
        <v>2923</v>
      </c>
      <c r="F1358" s="58" t="s">
        <v>2923</v>
      </c>
      <c r="G1358" s="58" t="s">
        <v>4883</v>
      </c>
      <c r="K1358"/>
    </row>
    <row r="1359" spans="1:11" x14ac:dyDescent="0.25">
      <c r="A1359" s="58" t="s">
        <v>2923</v>
      </c>
      <c r="B1359" s="58" t="s">
        <v>2923</v>
      </c>
      <c r="C1359" s="58" t="s">
        <v>2923</v>
      </c>
      <c r="D1359" s="58" t="s">
        <v>2923</v>
      </c>
      <c r="E1359" s="58" t="s">
        <v>2923</v>
      </c>
      <c r="F1359" s="58" t="s">
        <v>2923</v>
      </c>
      <c r="G1359" s="58" t="s">
        <v>4884</v>
      </c>
      <c r="K1359"/>
    </row>
    <row r="1360" spans="1:11" x14ac:dyDescent="0.25">
      <c r="A1360" s="58" t="s">
        <v>2923</v>
      </c>
      <c r="B1360" s="58" t="s">
        <v>2923</v>
      </c>
      <c r="C1360" s="58" t="s">
        <v>2923</v>
      </c>
      <c r="D1360" s="58" t="s">
        <v>2923</v>
      </c>
      <c r="E1360" s="58" t="s">
        <v>2923</v>
      </c>
      <c r="F1360" s="58" t="s">
        <v>2923</v>
      </c>
      <c r="G1360" s="58" t="s">
        <v>4885</v>
      </c>
      <c r="K1360"/>
    </row>
    <row r="1361" spans="1:11" x14ac:dyDescent="0.25">
      <c r="A1361" s="58" t="s">
        <v>2923</v>
      </c>
      <c r="B1361" s="58" t="s">
        <v>2923</v>
      </c>
      <c r="C1361" s="58" t="s">
        <v>2923</v>
      </c>
      <c r="D1361" s="58" t="s">
        <v>2923</v>
      </c>
      <c r="E1361" s="58" t="s">
        <v>2923</v>
      </c>
      <c r="F1361" s="58" t="s">
        <v>2923</v>
      </c>
      <c r="G1361" s="58" t="s">
        <v>4886</v>
      </c>
      <c r="K1361"/>
    </row>
    <row r="1362" spans="1:11" x14ac:dyDescent="0.25">
      <c r="A1362" s="58" t="s">
        <v>2923</v>
      </c>
      <c r="B1362" s="58" t="s">
        <v>2923</v>
      </c>
      <c r="C1362" s="58" t="s">
        <v>2923</v>
      </c>
      <c r="D1362" s="58" t="s">
        <v>2923</v>
      </c>
      <c r="E1362" s="58" t="s">
        <v>2923</v>
      </c>
      <c r="F1362" s="58" t="s">
        <v>2923</v>
      </c>
      <c r="G1362" s="58" t="s">
        <v>4887</v>
      </c>
      <c r="K1362"/>
    </row>
    <row r="1363" spans="1:11" x14ac:dyDescent="0.25">
      <c r="A1363" s="58" t="s">
        <v>2923</v>
      </c>
      <c r="B1363" s="58" t="s">
        <v>2923</v>
      </c>
      <c r="C1363" s="58" t="s">
        <v>2923</v>
      </c>
      <c r="D1363" s="58" t="s">
        <v>2923</v>
      </c>
      <c r="E1363" s="58" t="s">
        <v>2923</v>
      </c>
      <c r="F1363" s="58" t="s">
        <v>2923</v>
      </c>
      <c r="G1363" s="58" t="s">
        <v>4888</v>
      </c>
      <c r="K1363"/>
    </row>
    <row r="1364" spans="1:11" x14ac:dyDescent="0.25">
      <c r="A1364" s="58" t="s">
        <v>2923</v>
      </c>
      <c r="B1364" s="58" t="s">
        <v>2923</v>
      </c>
      <c r="C1364" s="58" t="s">
        <v>2923</v>
      </c>
      <c r="D1364" s="58" t="s">
        <v>2923</v>
      </c>
      <c r="E1364" s="58" t="s">
        <v>2923</v>
      </c>
      <c r="F1364" s="58" t="s">
        <v>2923</v>
      </c>
      <c r="G1364" s="58" t="s">
        <v>4889</v>
      </c>
      <c r="K1364"/>
    </row>
    <row r="1365" spans="1:11" x14ac:dyDescent="0.25">
      <c r="A1365" s="58" t="s">
        <v>2923</v>
      </c>
      <c r="B1365" s="58" t="s">
        <v>2923</v>
      </c>
      <c r="C1365" s="58" t="s">
        <v>2923</v>
      </c>
      <c r="D1365" s="58" t="s">
        <v>2923</v>
      </c>
      <c r="E1365" s="58" t="s">
        <v>2923</v>
      </c>
      <c r="F1365" s="58" t="s">
        <v>2923</v>
      </c>
      <c r="G1365" s="58" t="s">
        <v>4890</v>
      </c>
      <c r="K1365"/>
    </row>
    <row r="1366" spans="1:11" x14ac:dyDescent="0.25">
      <c r="A1366" s="58" t="s">
        <v>2923</v>
      </c>
      <c r="B1366" s="58" t="s">
        <v>2923</v>
      </c>
      <c r="C1366" s="58" t="s">
        <v>2923</v>
      </c>
      <c r="D1366" s="58" t="s">
        <v>2923</v>
      </c>
      <c r="E1366" s="58" t="s">
        <v>2923</v>
      </c>
      <c r="F1366" s="58" t="s">
        <v>2923</v>
      </c>
      <c r="G1366" s="58" t="s">
        <v>4891</v>
      </c>
      <c r="K1366"/>
    </row>
    <row r="1367" spans="1:11" x14ac:dyDescent="0.25">
      <c r="A1367" s="58" t="s">
        <v>2923</v>
      </c>
      <c r="B1367" s="58" t="s">
        <v>2923</v>
      </c>
      <c r="C1367" s="58" t="s">
        <v>2923</v>
      </c>
      <c r="D1367" s="58" t="s">
        <v>2923</v>
      </c>
      <c r="E1367" s="58" t="s">
        <v>2923</v>
      </c>
      <c r="F1367" s="58" t="s">
        <v>2923</v>
      </c>
      <c r="G1367" s="58" t="s">
        <v>4892</v>
      </c>
      <c r="K1367"/>
    </row>
    <row r="1368" spans="1:11" x14ac:dyDescent="0.25">
      <c r="A1368" s="58" t="s">
        <v>2923</v>
      </c>
      <c r="B1368" s="58" t="s">
        <v>2923</v>
      </c>
      <c r="C1368" s="58" t="s">
        <v>2923</v>
      </c>
      <c r="D1368" s="58" t="s">
        <v>2923</v>
      </c>
      <c r="E1368" s="58" t="s">
        <v>2923</v>
      </c>
      <c r="F1368" s="58" t="s">
        <v>2923</v>
      </c>
      <c r="G1368" s="58" t="s">
        <v>4893</v>
      </c>
      <c r="K1368"/>
    </row>
    <row r="1369" spans="1:11" x14ac:dyDescent="0.25">
      <c r="A1369" s="58" t="s">
        <v>2923</v>
      </c>
      <c r="B1369" s="58" t="s">
        <v>2923</v>
      </c>
      <c r="C1369" s="58" t="s">
        <v>2923</v>
      </c>
      <c r="D1369" s="58" t="s">
        <v>2923</v>
      </c>
      <c r="E1369" s="58" t="s">
        <v>2923</v>
      </c>
      <c r="F1369" s="58" t="s">
        <v>2923</v>
      </c>
      <c r="G1369" s="58" t="s">
        <v>4894</v>
      </c>
      <c r="K1369"/>
    </row>
    <row r="1370" spans="1:11" x14ac:dyDescent="0.25">
      <c r="A1370" s="58" t="s">
        <v>2923</v>
      </c>
      <c r="B1370" s="58" t="s">
        <v>2923</v>
      </c>
      <c r="C1370" s="58" t="s">
        <v>2923</v>
      </c>
      <c r="D1370" s="58" t="s">
        <v>2923</v>
      </c>
      <c r="E1370" s="58" t="s">
        <v>2923</v>
      </c>
      <c r="F1370" s="58" t="s">
        <v>2923</v>
      </c>
      <c r="G1370" s="58" t="s">
        <v>4895</v>
      </c>
      <c r="K1370"/>
    </row>
    <row r="1371" spans="1:11" x14ac:dyDescent="0.25">
      <c r="A1371" s="58" t="s">
        <v>2923</v>
      </c>
      <c r="B1371" s="58" t="s">
        <v>2923</v>
      </c>
      <c r="C1371" s="58" t="s">
        <v>2923</v>
      </c>
      <c r="D1371" s="58" t="s">
        <v>2923</v>
      </c>
      <c r="E1371" s="58" t="s">
        <v>2923</v>
      </c>
      <c r="F1371" s="58" t="s">
        <v>2923</v>
      </c>
      <c r="G1371" s="58" t="s">
        <v>4896</v>
      </c>
      <c r="K1371"/>
    </row>
    <row r="1372" spans="1:11" x14ac:dyDescent="0.25">
      <c r="A1372" s="58" t="s">
        <v>2923</v>
      </c>
      <c r="B1372" s="58" t="s">
        <v>2923</v>
      </c>
      <c r="C1372" s="58" t="s">
        <v>2923</v>
      </c>
      <c r="D1372" s="58" t="s">
        <v>2923</v>
      </c>
      <c r="E1372" s="58" t="s">
        <v>2923</v>
      </c>
      <c r="F1372" s="58" t="s">
        <v>2923</v>
      </c>
      <c r="G1372" s="58" t="s">
        <v>4897</v>
      </c>
      <c r="K1372"/>
    </row>
    <row r="1373" spans="1:11" x14ac:dyDescent="0.25">
      <c r="A1373" s="58" t="s">
        <v>2923</v>
      </c>
      <c r="B1373" s="58" t="s">
        <v>2923</v>
      </c>
      <c r="C1373" s="58" t="s">
        <v>2923</v>
      </c>
      <c r="D1373" s="58" t="s">
        <v>2923</v>
      </c>
      <c r="E1373" s="58" t="s">
        <v>2923</v>
      </c>
      <c r="F1373" s="58" t="s">
        <v>2923</v>
      </c>
      <c r="G1373" s="58" t="s">
        <v>4898</v>
      </c>
      <c r="K1373"/>
    </row>
    <row r="1374" spans="1:11" x14ac:dyDescent="0.25">
      <c r="A1374" s="58" t="s">
        <v>2923</v>
      </c>
      <c r="B1374" s="58" t="s">
        <v>2923</v>
      </c>
      <c r="C1374" s="58" t="s">
        <v>2923</v>
      </c>
      <c r="D1374" s="58" t="s">
        <v>2923</v>
      </c>
      <c r="E1374" s="58" t="s">
        <v>2923</v>
      </c>
      <c r="F1374" s="58" t="s">
        <v>2923</v>
      </c>
      <c r="G1374" s="58" t="s">
        <v>4899</v>
      </c>
      <c r="K1374"/>
    </row>
    <row r="1375" spans="1:11" x14ac:dyDescent="0.25">
      <c r="A1375" s="58" t="s">
        <v>2923</v>
      </c>
      <c r="B1375" s="58" t="s">
        <v>2923</v>
      </c>
      <c r="C1375" s="58" t="s">
        <v>2923</v>
      </c>
      <c r="D1375" s="58" t="s">
        <v>2923</v>
      </c>
      <c r="E1375" s="58" t="s">
        <v>2923</v>
      </c>
      <c r="F1375" s="58" t="s">
        <v>2923</v>
      </c>
      <c r="G1375" s="58" t="s">
        <v>4900</v>
      </c>
      <c r="K1375"/>
    </row>
    <row r="1376" spans="1:11" x14ac:dyDescent="0.25">
      <c r="A1376" s="58" t="s">
        <v>2923</v>
      </c>
      <c r="B1376" s="58" t="s">
        <v>2923</v>
      </c>
      <c r="C1376" s="58" t="s">
        <v>2923</v>
      </c>
      <c r="D1376" s="58" t="s">
        <v>2923</v>
      </c>
      <c r="E1376" s="58" t="s">
        <v>2923</v>
      </c>
      <c r="F1376" s="58" t="s">
        <v>2923</v>
      </c>
      <c r="G1376" s="58" t="s">
        <v>4901</v>
      </c>
      <c r="K1376"/>
    </row>
    <row r="1377" spans="1:11" x14ac:dyDescent="0.25">
      <c r="A1377" s="58" t="s">
        <v>2923</v>
      </c>
      <c r="B1377" s="58" t="s">
        <v>2923</v>
      </c>
      <c r="C1377" s="58" t="s">
        <v>2923</v>
      </c>
      <c r="D1377" s="58" t="s">
        <v>2923</v>
      </c>
      <c r="E1377" s="58" t="s">
        <v>2923</v>
      </c>
      <c r="F1377" s="58" t="s">
        <v>2923</v>
      </c>
      <c r="G1377" s="58" t="s">
        <v>4902</v>
      </c>
      <c r="K1377"/>
    </row>
    <row r="1378" spans="1:11" x14ac:dyDescent="0.25">
      <c r="A1378" s="58" t="s">
        <v>2923</v>
      </c>
      <c r="B1378" s="58" t="s">
        <v>2923</v>
      </c>
      <c r="C1378" s="58" t="s">
        <v>2923</v>
      </c>
      <c r="D1378" s="58" t="s">
        <v>2923</v>
      </c>
      <c r="E1378" s="58" t="s">
        <v>2923</v>
      </c>
      <c r="F1378" s="58" t="s">
        <v>2923</v>
      </c>
      <c r="G1378" s="58" t="s">
        <v>4903</v>
      </c>
      <c r="K1378"/>
    </row>
    <row r="1379" spans="1:11" x14ac:dyDescent="0.25">
      <c r="A1379" s="58" t="s">
        <v>2923</v>
      </c>
      <c r="B1379" s="58" t="s">
        <v>2923</v>
      </c>
      <c r="C1379" s="58" t="s">
        <v>2923</v>
      </c>
      <c r="D1379" s="58" t="s">
        <v>2923</v>
      </c>
      <c r="E1379" s="58" t="s">
        <v>2923</v>
      </c>
      <c r="F1379" s="58" t="s">
        <v>2923</v>
      </c>
      <c r="G1379" s="58" t="s">
        <v>4904</v>
      </c>
      <c r="K1379"/>
    </row>
    <row r="1380" spans="1:11" x14ac:dyDescent="0.25">
      <c r="A1380" s="58" t="s">
        <v>2923</v>
      </c>
      <c r="B1380" s="58" t="s">
        <v>2923</v>
      </c>
      <c r="C1380" s="58" t="s">
        <v>2923</v>
      </c>
      <c r="D1380" s="58" t="s">
        <v>2923</v>
      </c>
      <c r="E1380" s="58" t="s">
        <v>2923</v>
      </c>
      <c r="F1380" s="58" t="s">
        <v>2923</v>
      </c>
      <c r="G1380" s="58" t="s">
        <v>4905</v>
      </c>
      <c r="K1380"/>
    </row>
    <row r="1381" spans="1:11" x14ac:dyDescent="0.25">
      <c r="A1381" s="58" t="s">
        <v>2923</v>
      </c>
      <c r="B1381" s="58" t="s">
        <v>2923</v>
      </c>
      <c r="C1381" s="58" t="s">
        <v>2923</v>
      </c>
      <c r="D1381" s="58" t="s">
        <v>2923</v>
      </c>
      <c r="E1381" s="58" t="s">
        <v>2923</v>
      </c>
      <c r="F1381" s="58" t="s">
        <v>2923</v>
      </c>
      <c r="G1381" s="58" t="s">
        <v>4906</v>
      </c>
      <c r="K1381"/>
    </row>
    <row r="1382" spans="1:11" x14ac:dyDescent="0.25">
      <c r="A1382" s="58" t="s">
        <v>2923</v>
      </c>
      <c r="B1382" s="58" t="s">
        <v>2923</v>
      </c>
      <c r="C1382" s="58" t="s">
        <v>2923</v>
      </c>
      <c r="D1382" s="58" t="s">
        <v>2923</v>
      </c>
      <c r="E1382" s="58" t="s">
        <v>2923</v>
      </c>
      <c r="F1382" s="58" t="s">
        <v>2923</v>
      </c>
      <c r="G1382" s="58" t="s">
        <v>4907</v>
      </c>
      <c r="K1382"/>
    </row>
    <row r="1383" spans="1:11" x14ac:dyDescent="0.25">
      <c r="A1383" s="58" t="s">
        <v>2923</v>
      </c>
      <c r="B1383" s="58" t="s">
        <v>2923</v>
      </c>
      <c r="C1383" s="58" t="s">
        <v>2923</v>
      </c>
      <c r="D1383" s="58" t="s">
        <v>2923</v>
      </c>
      <c r="E1383" s="58" t="s">
        <v>2923</v>
      </c>
      <c r="F1383" s="58" t="s">
        <v>2923</v>
      </c>
      <c r="G1383" s="58" t="s">
        <v>4908</v>
      </c>
      <c r="K1383"/>
    </row>
    <row r="1384" spans="1:11" x14ac:dyDescent="0.25">
      <c r="A1384" s="58" t="s">
        <v>2923</v>
      </c>
      <c r="B1384" s="58" t="s">
        <v>2923</v>
      </c>
      <c r="C1384" s="58" t="s">
        <v>2923</v>
      </c>
      <c r="D1384" s="58" t="s">
        <v>2923</v>
      </c>
      <c r="E1384" s="58" t="s">
        <v>2923</v>
      </c>
      <c r="F1384" s="58" t="s">
        <v>2923</v>
      </c>
      <c r="G1384" s="58" t="s">
        <v>4909</v>
      </c>
      <c r="K1384"/>
    </row>
    <row r="1385" spans="1:11" x14ac:dyDescent="0.25">
      <c r="A1385" s="58" t="s">
        <v>2923</v>
      </c>
      <c r="B1385" s="58" t="s">
        <v>2923</v>
      </c>
      <c r="C1385" s="58" t="s">
        <v>2923</v>
      </c>
      <c r="D1385" s="58" t="s">
        <v>2923</v>
      </c>
      <c r="E1385" s="58" t="s">
        <v>2923</v>
      </c>
      <c r="F1385" s="58" t="s">
        <v>2923</v>
      </c>
      <c r="G1385" s="58" t="s">
        <v>4910</v>
      </c>
      <c r="K1385"/>
    </row>
    <row r="1386" spans="1:11" x14ac:dyDescent="0.25">
      <c r="A1386" s="58" t="s">
        <v>2923</v>
      </c>
      <c r="B1386" s="58" t="s">
        <v>2923</v>
      </c>
      <c r="C1386" s="58" t="s">
        <v>2923</v>
      </c>
      <c r="D1386" s="58" t="s">
        <v>2923</v>
      </c>
      <c r="E1386" s="58" t="s">
        <v>2923</v>
      </c>
      <c r="F1386" s="58" t="s">
        <v>2923</v>
      </c>
      <c r="G1386" s="58" t="s">
        <v>4911</v>
      </c>
      <c r="K1386"/>
    </row>
    <row r="1387" spans="1:11" x14ac:dyDescent="0.25">
      <c r="A1387" s="58" t="s">
        <v>2923</v>
      </c>
      <c r="B1387" s="58" t="s">
        <v>2923</v>
      </c>
      <c r="C1387" s="58" t="s">
        <v>2923</v>
      </c>
      <c r="D1387" s="58" t="s">
        <v>2923</v>
      </c>
      <c r="E1387" s="58" t="s">
        <v>2923</v>
      </c>
      <c r="F1387" s="58" t="s">
        <v>2923</v>
      </c>
      <c r="G1387" s="58" t="s">
        <v>4912</v>
      </c>
      <c r="K1387"/>
    </row>
    <row r="1388" spans="1:11" x14ac:dyDescent="0.25">
      <c r="A1388" s="58" t="s">
        <v>2923</v>
      </c>
      <c r="B1388" s="58" t="s">
        <v>2923</v>
      </c>
      <c r="C1388" s="58" t="s">
        <v>2923</v>
      </c>
      <c r="D1388" s="58" t="s">
        <v>2923</v>
      </c>
      <c r="E1388" s="58" t="s">
        <v>2923</v>
      </c>
      <c r="F1388" s="58" t="s">
        <v>2923</v>
      </c>
      <c r="G1388" s="58" t="s">
        <v>4913</v>
      </c>
      <c r="K1388"/>
    </row>
    <row r="1389" spans="1:11" x14ac:dyDescent="0.25">
      <c r="A1389" s="58" t="s">
        <v>2923</v>
      </c>
      <c r="B1389" s="58" t="s">
        <v>2923</v>
      </c>
      <c r="C1389" s="58" t="s">
        <v>2923</v>
      </c>
      <c r="D1389" s="58" t="s">
        <v>2923</v>
      </c>
      <c r="E1389" s="58" t="s">
        <v>2923</v>
      </c>
      <c r="F1389" s="58" t="s">
        <v>2923</v>
      </c>
      <c r="G1389" s="58" t="s">
        <v>4914</v>
      </c>
      <c r="K1389"/>
    </row>
    <row r="1390" spans="1:11" x14ac:dyDescent="0.25">
      <c r="A1390" s="58" t="s">
        <v>2923</v>
      </c>
      <c r="B1390" s="58" t="s">
        <v>2923</v>
      </c>
      <c r="C1390" s="58" t="s">
        <v>2923</v>
      </c>
      <c r="D1390" s="58" t="s">
        <v>2923</v>
      </c>
      <c r="E1390" s="58" t="s">
        <v>2923</v>
      </c>
      <c r="F1390" s="58" t="s">
        <v>2923</v>
      </c>
      <c r="G1390" s="58" t="s">
        <v>4915</v>
      </c>
      <c r="K1390"/>
    </row>
    <row r="1391" spans="1:11" x14ac:dyDescent="0.25">
      <c r="A1391" s="58" t="s">
        <v>2923</v>
      </c>
      <c r="B1391" s="58" t="s">
        <v>2923</v>
      </c>
      <c r="C1391" s="58" t="s">
        <v>2923</v>
      </c>
      <c r="D1391" s="58" t="s">
        <v>2923</v>
      </c>
      <c r="E1391" s="58" t="s">
        <v>2923</v>
      </c>
      <c r="F1391" s="58" t="s">
        <v>2923</v>
      </c>
      <c r="G1391" s="58" t="s">
        <v>4916</v>
      </c>
      <c r="K1391"/>
    </row>
    <row r="1392" spans="1:11" x14ac:dyDescent="0.25">
      <c r="A1392" s="58" t="s">
        <v>2923</v>
      </c>
      <c r="B1392" s="58" t="s">
        <v>2923</v>
      </c>
      <c r="C1392" s="58" t="s">
        <v>2923</v>
      </c>
      <c r="D1392" s="58" t="s">
        <v>2923</v>
      </c>
      <c r="E1392" s="58" t="s">
        <v>2923</v>
      </c>
      <c r="F1392" s="58" t="s">
        <v>2923</v>
      </c>
      <c r="G1392" s="58" t="s">
        <v>4917</v>
      </c>
      <c r="K1392"/>
    </row>
    <row r="1393" spans="1:11" x14ac:dyDescent="0.25">
      <c r="A1393" s="58" t="s">
        <v>2923</v>
      </c>
      <c r="B1393" s="58" t="s">
        <v>2923</v>
      </c>
      <c r="C1393" s="58" t="s">
        <v>2923</v>
      </c>
      <c r="D1393" s="58" t="s">
        <v>2923</v>
      </c>
      <c r="E1393" s="58" t="s">
        <v>2923</v>
      </c>
      <c r="F1393" s="58" t="s">
        <v>2923</v>
      </c>
      <c r="G1393" s="58" t="s">
        <v>4918</v>
      </c>
      <c r="K1393"/>
    </row>
    <row r="1394" spans="1:11" x14ac:dyDescent="0.25">
      <c r="A1394" s="58" t="s">
        <v>2923</v>
      </c>
      <c r="B1394" s="58" t="s">
        <v>2923</v>
      </c>
      <c r="C1394" s="58" t="s">
        <v>2923</v>
      </c>
      <c r="D1394" s="58" t="s">
        <v>2923</v>
      </c>
      <c r="E1394" s="58" t="s">
        <v>2923</v>
      </c>
      <c r="F1394" s="58" t="s">
        <v>2923</v>
      </c>
      <c r="G1394" s="58" t="s">
        <v>4919</v>
      </c>
      <c r="K1394"/>
    </row>
    <row r="1395" spans="1:11" x14ac:dyDescent="0.25">
      <c r="A1395" s="58" t="s">
        <v>2923</v>
      </c>
      <c r="B1395" s="58" t="s">
        <v>2923</v>
      </c>
      <c r="C1395" s="58" t="s">
        <v>2923</v>
      </c>
      <c r="D1395" s="58" t="s">
        <v>2923</v>
      </c>
      <c r="E1395" s="58" t="s">
        <v>2923</v>
      </c>
      <c r="F1395" s="58" t="s">
        <v>2923</v>
      </c>
      <c r="G1395" s="58" t="s">
        <v>4920</v>
      </c>
      <c r="K1395"/>
    </row>
    <row r="1396" spans="1:11" x14ac:dyDescent="0.25">
      <c r="A1396" s="58" t="s">
        <v>2923</v>
      </c>
      <c r="B1396" s="58" t="s">
        <v>2923</v>
      </c>
      <c r="C1396" s="58" t="s">
        <v>2923</v>
      </c>
      <c r="D1396" s="58" t="s">
        <v>2923</v>
      </c>
      <c r="E1396" s="58" t="s">
        <v>2923</v>
      </c>
      <c r="F1396" s="58" t="s">
        <v>2923</v>
      </c>
      <c r="G1396" s="58" t="s">
        <v>4921</v>
      </c>
      <c r="K1396"/>
    </row>
    <row r="1397" spans="1:11" x14ac:dyDescent="0.25">
      <c r="A1397" s="58" t="s">
        <v>2923</v>
      </c>
      <c r="B1397" s="58" t="s">
        <v>2923</v>
      </c>
      <c r="C1397" s="58" t="s">
        <v>2923</v>
      </c>
      <c r="D1397" s="58" t="s">
        <v>2923</v>
      </c>
      <c r="E1397" s="58" t="s">
        <v>2923</v>
      </c>
      <c r="F1397" s="58" t="s">
        <v>2923</v>
      </c>
      <c r="G1397" s="58" t="s">
        <v>4922</v>
      </c>
      <c r="K1397"/>
    </row>
    <row r="1398" spans="1:11" x14ac:dyDescent="0.25">
      <c r="A1398" s="58" t="s">
        <v>2923</v>
      </c>
      <c r="B1398" s="58" t="s">
        <v>2923</v>
      </c>
      <c r="C1398" s="58" t="s">
        <v>2923</v>
      </c>
      <c r="D1398" s="58" t="s">
        <v>2923</v>
      </c>
      <c r="E1398" s="58" t="s">
        <v>2923</v>
      </c>
      <c r="F1398" s="58" t="s">
        <v>2923</v>
      </c>
      <c r="G1398" s="58" t="s">
        <v>4923</v>
      </c>
      <c r="K1398"/>
    </row>
    <row r="1399" spans="1:11" x14ac:dyDescent="0.25">
      <c r="A1399" s="58" t="s">
        <v>2923</v>
      </c>
      <c r="B1399" s="58" t="s">
        <v>2923</v>
      </c>
      <c r="C1399" s="58" t="s">
        <v>2923</v>
      </c>
      <c r="D1399" s="58" t="s">
        <v>2923</v>
      </c>
      <c r="E1399" s="58" t="s">
        <v>2923</v>
      </c>
      <c r="F1399" s="58" t="s">
        <v>2923</v>
      </c>
      <c r="G1399" s="58" t="s">
        <v>4924</v>
      </c>
      <c r="K1399"/>
    </row>
    <row r="1400" spans="1:11" x14ac:dyDescent="0.25">
      <c r="A1400" s="58" t="s">
        <v>2923</v>
      </c>
      <c r="B1400" s="58" t="s">
        <v>2923</v>
      </c>
      <c r="C1400" s="58" t="s">
        <v>2923</v>
      </c>
      <c r="D1400" s="58" t="s">
        <v>2923</v>
      </c>
      <c r="E1400" s="58" t="s">
        <v>2923</v>
      </c>
      <c r="F1400" s="58" t="s">
        <v>2923</v>
      </c>
      <c r="G1400" s="58" t="s">
        <v>4925</v>
      </c>
      <c r="K1400"/>
    </row>
    <row r="1401" spans="1:11" x14ac:dyDescent="0.25">
      <c r="A1401" s="58" t="s">
        <v>2923</v>
      </c>
      <c r="B1401" s="58" t="s">
        <v>2923</v>
      </c>
      <c r="C1401" s="58" t="s">
        <v>2923</v>
      </c>
      <c r="D1401" s="58" t="s">
        <v>2923</v>
      </c>
      <c r="E1401" s="58" t="s">
        <v>2923</v>
      </c>
      <c r="F1401" s="58" t="s">
        <v>2923</v>
      </c>
      <c r="G1401" s="58" t="s">
        <v>4926</v>
      </c>
      <c r="K1401"/>
    </row>
    <row r="1402" spans="1:11" x14ac:dyDescent="0.25">
      <c r="A1402" s="58" t="s">
        <v>2923</v>
      </c>
      <c r="B1402" s="58" t="s">
        <v>2923</v>
      </c>
      <c r="C1402" s="58" t="s">
        <v>2923</v>
      </c>
      <c r="D1402" s="58" t="s">
        <v>2923</v>
      </c>
      <c r="E1402" s="58" t="s">
        <v>2923</v>
      </c>
      <c r="F1402" s="58" t="s">
        <v>2923</v>
      </c>
      <c r="G1402" s="58" t="s">
        <v>4927</v>
      </c>
      <c r="K1402"/>
    </row>
    <row r="1403" spans="1:11" x14ac:dyDescent="0.25">
      <c r="A1403" s="58" t="s">
        <v>2923</v>
      </c>
      <c r="B1403" s="58" t="s">
        <v>2923</v>
      </c>
      <c r="C1403" s="58" t="s">
        <v>2923</v>
      </c>
      <c r="D1403" s="58" t="s">
        <v>2923</v>
      </c>
      <c r="E1403" s="58" t="s">
        <v>2923</v>
      </c>
      <c r="F1403" s="58" t="s">
        <v>2923</v>
      </c>
      <c r="G1403" s="58" t="s">
        <v>4928</v>
      </c>
      <c r="K1403"/>
    </row>
    <row r="1404" spans="1:11" x14ac:dyDescent="0.25">
      <c r="A1404" s="58" t="s">
        <v>2923</v>
      </c>
      <c r="B1404" s="58" t="s">
        <v>2923</v>
      </c>
      <c r="C1404" s="58" t="s">
        <v>2923</v>
      </c>
      <c r="D1404" s="58" t="s">
        <v>2923</v>
      </c>
      <c r="E1404" s="58" t="s">
        <v>2923</v>
      </c>
      <c r="F1404" s="58" t="s">
        <v>2923</v>
      </c>
      <c r="G1404" s="58" t="s">
        <v>4929</v>
      </c>
      <c r="K1404"/>
    </row>
    <row r="1405" spans="1:11" x14ac:dyDescent="0.25">
      <c r="A1405" s="58" t="s">
        <v>2923</v>
      </c>
      <c r="B1405" s="58" t="s">
        <v>2923</v>
      </c>
      <c r="C1405" s="58" t="s">
        <v>2923</v>
      </c>
      <c r="D1405" s="58" t="s">
        <v>2923</v>
      </c>
      <c r="E1405" s="58" t="s">
        <v>2923</v>
      </c>
      <c r="F1405" s="58" t="s">
        <v>2923</v>
      </c>
      <c r="G1405" s="58" t="s">
        <v>4930</v>
      </c>
      <c r="K1405"/>
    </row>
    <row r="1406" spans="1:11" x14ac:dyDescent="0.25">
      <c r="A1406" s="58" t="s">
        <v>2923</v>
      </c>
      <c r="B1406" s="58" t="s">
        <v>2923</v>
      </c>
      <c r="C1406" s="58" t="s">
        <v>2923</v>
      </c>
      <c r="D1406" s="58" t="s">
        <v>2923</v>
      </c>
      <c r="E1406" s="58" t="s">
        <v>2923</v>
      </c>
      <c r="F1406" s="58" t="s">
        <v>2923</v>
      </c>
      <c r="G1406" s="58" t="s">
        <v>4931</v>
      </c>
      <c r="K1406"/>
    </row>
    <row r="1407" spans="1:11" x14ac:dyDescent="0.25">
      <c r="A1407" s="58" t="s">
        <v>2923</v>
      </c>
      <c r="B1407" s="58" t="s">
        <v>2923</v>
      </c>
      <c r="C1407" s="58" t="s">
        <v>2923</v>
      </c>
      <c r="D1407" s="58" t="s">
        <v>2923</v>
      </c>
      <c r="E1407" s="58" t="s">
        <v>2923</v>
      </c>
      <c r="F1407" s="58" t="s">
        <v>2923</v>
      </c>
      <c r="G1407" s="58" t="s">
        <v>4932</v>
      </c>
      <c r="K1407"/>
    </row>
    <row r="1408" spans="1:11" x14ac:dyDescent="0.25">
      <c r="A1408" s="58" t="s">
        <v>2923</v>
      </c>
      <c r="B1408" s="58" t="s">
        <v>2923</v>
      </c>
      <c r="C1408" s="58" t="s">
        <v>2923</v>
      </c>
      <c r="D1408" s="58" t="s">
        <v>2923</v>
      </c>
      <c r="E1408" s="58" t="s">
        <v>2923</v>
      </c>
      <c r="F1408" s="58" t="s">
        <v>2923</v>
      </c>
      <c r="G1408" s="58" t="s">
        <v>4933</v>
      </c>
      <c r="K1408"/>
    </row>
    <row r="1409" spans="1:11" x14ac:dyDescent="0.25">
      <c r="A1409" s="58" t="s">
        <v>2923</v>
      </c>
      <c r="B1409" s="58" t="s">
        <v>2923</v>
      </c>
      <c r="C1409" s="58" t="s">
        <v>2923</v>
      </c>
      <c r="D1409" s="58" t="s">
        <v>2923</v>
      </c>
      <c r="E1409" s="58" t="s">
        <v>2923</v>
      </c>
      <c r="F1409" s="58" t="s">
        <v>2923</v>
      </c>
      <c r="G1409" s="58" t="s">
        <v>4934</v>
      </c>
      <c r="K1409"/>
    </row>
    <row r="1410" spans="1:11" ht="30" x14ac:dyDescent="0.25">
      <c r="A1410" s="58" t="s">
        <v>2923</v>
      </c>
      <c r="B1410" s="58" t="s">
        <v>2923</v>
      </c>
      <c r="C1410" s="58" t="s">
        <v>2923</v>
      </c>
      <c r="D1410" s="58" t="s">
        <v>2923</v>
      </c>
      <c r="E1410" s="58" t="s">
        <v>2923</v>
      </c>
      <c r="F1410" s="58" t="s">
        <v>2923</v>
      </c>
      <c r="G1410" s="58" t="s">
        <v>4935</v>
      </c>
      <c r="K1410"/>
    </row>
    <row r="1411" spans="1:11" ht="30" x14ac:dyDescent="0.25">
      <c r="A1411" s="58" t="s">
        <v>2923</v>
      </c>
      <c r="B1411" s="58" t="s">
        <v>2923</v>
      </c>
      <c r="C1411" s="58" t="s">
        <v>2923</v>
      </c>
      <c r="D1411" s="58" t="s">
        <v>2923</v>
      </c>
      <c r="E1411" s="58" t="s">
        <v>2923</v>
      </c>
      <c r="F1411" s="58" t="s">
        <v>2923</v>
      </c>
      <c r="G1411" s="58" t="s">
        <v>4936</v>
      </c>
      <c r="K1411"/>
    </row>
    <row r="1412" spans="1:11" ht="30" x14ac:dyDescent="0.25">
      <c r="A1412" s="58" t="s">
        <v>2923</v>
      </c>
      <c r="B1412" s="58" t="s">
        <v>2923</v>
      </c>
      <c r="C1412" s="58" t="s">
        <v>2923</v>
      </c>
      <c r="D1412" s="58" t="s">
        <v>2923</v>
      </c>
      <c r="E1412" s="58" t="s">
        <v>2923</v>
      </c>
      <c r="F1412" s="58" t="s">
        <v>2923</v>
      </c>
      <c r="G1412" s="58" t="s">
        <v>4937</v>
      </c>
      <c r="K1412"/>
    </row>
    <row r="1413" spans="1:11" ht="30" x14ac:dyDescent="0.25">
      <c r="A1413" s="58" t="s">
        <v>2923</v>
      </c>
      <c r="B1413" s="58" t="s">
        <v>2923</v>
      </c>
      <c r="C1413" s="58" t="s">
        <v>2923</v>
      </c>
      <c r="D1413" s="58" t="s">
        <v>2923</v>
      </c>
      <c r="E1413" s="58" t="s">
        <v>2923</v>
      </c>
      <c r="F1413" s="58" t="s">
        <v>2923</v>
      </c>
      <c r="G1413" s="58" t="s">
        <v>4938</v>
      </c>
      <c r="K1413"/>
    </row>
    <row r="1414" spans="1:11" ht="30" x14ac:dyDescent="0.25">
      <c r="A1414" s="58" t="s">
        <v>2923</v>
      </c>
      <c r="B1414" s="58" t="s">
        <v>2923</v>
      </c>
      <c r="C1414" s="58" t="s">
        <v>2923</v>
      </c>
      <c r="D1414" s="58" t="s">
        <v>2923</v>
      </c>
      <c r="E1414" s="58" t="s">
        <v>2923</v>
      </c>
      <c r="F1414" s="58" t="s">
        <v>2923</v>
      </c>
      <c r="G1414" s="58" t="s">
        <v>4939</v>
      </c>
      <c r="K1414"/>
    </row>
    <row r="1415" spans="1:11" ht="30" x14ac:dyDescent="0.25">
      <c r="A1415" s="58" t="s">
        <v>2923</v>
      </c>
      <c r="B1415" s="58" t="s">
        <v>2923</v>
      </c>
      <c r="C1415" s="58" t="s">
        <v>2923</v>
      </c>
      <c r="D1415" s="58" t="s">
        <v>2923</v>
      </c>
      <c r="E1415" s="58" t="s">
        <v>2923</v>
      </c>
      <c r="F1415" s="58" t="s">
        <v>2923</v>
      </c>
      <c r="G1415" s="58" t="s">
        <v>4940</v>
      </c>
      <c r="K1415"/>
    </row>
    <row r="1416" spans="1:11" ht="30" x14ac:dyDescent="0.25">
      <c r="A1416" s="58" t="s">
        <v>2923</v>
      </c>
      <c r="B1416" s="58" t="s">
        <v>2923</v>
      </c>
      <c r="C1416" s="58" t="s">
        <v>2923</v>
      </c>
      <c r="D1416" s="58" t="s">
        <v>2923</v>
      </c>
      <c r="E1416" s="58" t="s">
        <v>2923</v>
      </c>
      <c r="F1416" s="58" t="s">
        <v>2923</v>
      </c>
      <c r="G1416" s="58" t="s">
        <v>4941</v>
      </c>
      <c r="K1416"/>
    </row>
    <row r="1417" spans="1:11" x14ac:dyDescent="0.25">
      <c r="A1417" s="58" t="s">
        <v>2923</v>
      </c>
      <c r="B1417" s="58" t="s">
        <v>2923</v>
      </c>
      <c r="C1417" s="58" t="s">
        <v>2923</v>
      </c>
      <c r="D1417" s="58" t="s">
        <v>2923</v>
      </c>
      <c r="E1417" s="58" t="s">
        <v>2923</v>
      </c>
      <c r="F1417" s="58" t="s">
        <v>2923</v>
      </c>
      <c r="G1417" s="58" t="s">
        <v>4942</v>
      </c>
      <c r="K1417"/>
    </row>
    <row r="1418" spans="1:11" x14ac:dyDescent="0.25">
      <c r="A1418" s="58" t="s">
        <v>2923</v>
      </c>
      <c r="B1418" s="58" t="s">
        <v>2923</v>
      </c>
      <c r="C1418" s="58" t="s">
        <v>2923</v>
      </c>
      <c r="D1418" s="58" t="s">
        <v>2923</v>
      </c>
      <c r="E1418" s="58" t="s">
        <v>2923</v>
      </c>
      <c r="F1418" s="58" t="s">
        <v>2923</v>
      </c>
      <c r="G1418" s="58" t="s">
        <v>4943</v>
      </c>
      <c r="K1418"/>
    </row>
    <row r="1419" spans="1:11" x14ac:dyDescent="0.25">
      <c r="A1419" s="58" t="s">
        <v>2923</v>
      </c>
      <c r="B1419" s="58" t="s">
        <v>2923</v>
      </c>
      <c r="C1419" s="58" t="s">
        <v>2923</v>
      </c>
      <c r="D1419" s="58" t="s">
        <v>2923</v>
      </c>
      <c r="E1419" s="58" t="s">
        <v>2923</v>
      </c>
      <c r="F1419" s="58" t="s">
        <v>2923</v>
      </c>
      <c r="G1419" s="58" t="s">
        <v>4944</v>
      </c>
      <c r="K1419"/>
    </row>
    <row r="1420" spans="1:11" x14ac:dyDescent="0.25">
      <c r="A1420" s="58" t="s">
        <v>2923</v>
      </c>
      <c r="B1420" s="58" t="s">
        <v>2923</v>
      </c>
      <c r="C1420" s="58" t="s">
        <v>2923</v>
      </c>
      <c r="D1420" s="58" t="s">
        <v>2923</v>
      </c>
      <c r="E1420" s="58" t="s">
        <v>2923</v>
      </c>
      <c r="F1420" s="58" t="s">
        <v>2923</v>
      </c>
      <c r="G1420" s="58" t="s">
        <v>4945</v>
      </c>
      <c r="K1420"/>
    </row>
    <row r="1421" spans="1:11" x14ac:dyDescent="0.25">
      <c r="A1421" s="58" t="s">
        <v>2923</v>
      </c>
      <c r="B1421" s="58" t="s">
        <v>2923</v>
      </c>
      <c r="C1421" s="58" t="s">
        <v>2923</v>
      </c>
      <c r="D1421" s="58" t="s">
        <v>2923</v>
      </c>
      <c r="E1421" s="58" t="s">
        <v>2923</v>
      </c>
      <c r="F1421" s="58" t="s">
        <v>2923</v>
      </c>
      <c r="G1421" s="58" t="s">
        <v>4946</v>
      </c>
      <c r="K1421"/>
    </row>
    <row r="1422" spans="1:11" x14ac:dyDescent="0.25">
      <c r="A1422" s="58" t="s">
        <v>2923</v>
      </c>
      <c r="B1422" s="58" t="s">
        <v>2923</v>
      </c>
      <c r="C1422" s="58" t="s">
        <v>2923</v>
      </c>
      <c r="D1422" s="58" t="s">
        <v>2923</v>
      </c>
      <c r="E1422" s="58" t="s">
        <v>2923</v>
      </c>
      <c r="F1422" s="58" t="s">
        <v>2923</v>
      </c>
      <c r="G1422" s="58" t="s">
        <v>4947</v>
      </c>
      <c r="K1422"/>
    </row>
    <row r="1423" spans="1:11" x14ac:dyDescent="0.25">
      <c r="A1423" s="58" t="s">
        <v>2923</v>
      </c>
      <c r="B1423" s="58" t="s">
        <v>2923</v>
      </c>
      <c r="C1423" s="58" t="s">
        <v>2923</v>
      </c>
      <c r="D1423" s="58" t="s">
        <v>2923</v>
      </c>
      <c r="E1423" s="58" t="s">
        <v>2923</v>
      </c>
      <c r="F1423" s="58" t="s">
        <v>2923</v>
      </c>
      <c r="G1423" s="58" t="s">
        <v>4948</v>
      </c>
      <c r="K1423"/>
    </row>
    <row r="1424" spans="1:11" x14ac:dyDescent="0.25">
      <c r="A1424" s="58" t="s">
        <v>2923</v>
      </c>
      <c r="B1424" s="58" t="s">
        <v>2923</v>
      </c>
      <c r="C1424" s="58" t="s">
        <v>2923</v>
      </c>
      <c r="D1424" s="58" t="s">
        <v>2923</v>
      </c>
      <c r="E1424" s="58" t="s">
        <v>2923</v>
      </c>
      <c r="F1424" s="58" t="s">
        <v>2923</v>
      </c>
      <c r="G1424" s="58" t="s">
        <v>4949</v>
      </c>
      <c r="K1424"/>
    </row>
    <row r="1425" spans="1:11" x14ac:dyDescent="0.25">
      <c r="A1425" s="58" t="s">
        <v>2923</v>
      </c>
      <c r="B1425" s="58" t="s">
        <v>2923</v>
      </c>
      <c r="C1425" s="58" t="s">
        <v>2923</v>
      </c>
      <c r="D1425" s="58" t="s">
        <v>2923</v>
      </c>
      <c r="E1425" s="58" t="s">
        <v>2923</v>
      </c>
      <c r="F1425" s="58" t="s">
        <v>2923</v>
      </c>
      <c r="G1425" s="58" t="s">
        <v>4950</v>
      </c>
      <c r="K1425"/>
    </row>
    <row r="1426" spans="1:11" x14ac:dyDescent="0.25">
      <c r="A1426" s="58" t="s">
        <v>2923</v>
      </c>
      <c r="B1426" s="58" t="s">
        <v>2923</v>
      </c>
      <c r="C1426" s="58" t="s">
        <v>2923</v>
      </c>
      <c r="D1426" s="58" t="s">
        <v>2923</v>
      </c>
      <c r="E1426" s="58" t="s">
        <v>2923</v>
      </c>
      <c r="F1426" s="58" t="s">
        <v>2923</v>
      </c>
      <c r="G1426" s="58" t="s">
        <v>4951</v>
      </c>
      <c r="K1426"/>
    </row>
    <row r="1427" spans="1:11" x14ac:dyDescent="0.25">
      <c r="A1427" s="58" t="s">
        <v>2923</v>
      </c>
      <c r="B1427" s="58" t="s">
        <v>2923</v>
      </c>
      <c r="C1427" s="58" t="s">
        <v>2923</v>
      </c>
      <c r="D1427" s="58" t="s">
        <v>2923</v>
      </c>
      <c r="E1427" s="58" t="s">
        <v>2923</v>
      </c>
      <c r="F1427" s="58" t="s">
        <v>2923</v>
      </c>
      <c r="G1427" s="58" t="s">
        <v>4952</v>
      </c>
      <c r="K1427"/>
    </row>
    <row r="1428" spans="1:11" x14ac:dyDescent="0.25">
      <c r="A1428" s="58" t="s">
        <v>2923</v>
      </c>
      <c r="B1428" s="58" t="s">
        <v>2923</v>
      </c>
      <c r="C1428" s="58" t="s">
        <v>2923</v>
      </c>
      <c r="D1428" s="58" t="s">
        <v>2923</v>
      </c>
      <c r="E1428" s="58" t="s">
        <v>2923</v>
      </c>
      <c r="F1428" s="58" t="s">
        <v>2923</v>
      </c>
      <c r="G1428" s="58" t="s">
        <v>4953</v>
      </c>
      <c r="K1428"/>
    </row>
    <row r="1429" spans="1:11" x14ac:dyDescent="0.25">
      <c r="A1429" s="58" t="s">
        <v>2923</v>
      </c>
      <c r="B1429" s="58" t="s">
        <v>2923</v>
      </c>
      <c r="C1429" s="58" t="s">
        <v>2923</v>
      </c>
      <c r="D1429" s="58" t="s">
        <v>2923</v>
      </c>
      <c r="E1429" s="58" t="s">
        <v>2923</v>
      </c>
      <c r="F1429" s="58" t="s">
        <v>2923</v>
      </c>
      <c r="G1429" s="58" t="s">
        <v>4954</v>
      </c>
      <c r="K1429"/>
    </row>
    <row r="1430" spans="1:11" x14ac:dyDescent="0.25">
      <c r="A1430" s="58" t="s">
        <v>2923</v>
      </c>
      <c r="B1430" s="58" t="s">
        <v>2923</v>
      </c>
      <c r="C1430" s="58" t="s">
        <v>2923</v>
      </c>
      <c r="D1430" s="58" t="s">
        <v>2923</v>
      </c>
      <c r="E1430" s="58" t="s">
        <v>2923</v>
      </c>
      <c r="F1430" s="58" t="s">
        <v>2923</v>
      </c>
      <c r="G1430" s="58" t="s">
        <v>4955</v>
      </c>
      <c r="K1430"/>
    </row>
    <row r="1431" spans="1:11" x14ac:dyDescent="0.25">
      <c r="A1431" s="58" t="s">
        <v>2923</v>
      </c>
      <c r="B1431" s="58" t="s">
        <v>2923</v>
      </c>
      <c r="C1431" s="58" t="s">
        <v>2923</v>
      </c>
      <c r="D1431" s="58" t="s">
        <v>2923</v>
      </c>
      <c r="E1431" s="58" t="s">
        <v>2923</v>
      </c>
      <c r="F1431" s="58" t="s">
        <v>2923</v>
      </c>
      <c r="G1431" s="58" t="s">
        <v>4956</v>
      </c>
      <c r="K1431"/>
    </row>
    <row r="1432" spans="1:11" x14ac:dyDescent="0.25">
      <c r="A1432" s="58" t="s">
        <v>2923</v>
      </c>
      <c r="B1432" s="58" t="s">
        <v>2923</v>
      </c>
      <c r="C1432" s="58" t="s">
        <v>2923</v>
      </c>
      <c r="D1432" s="58" t="s">
        <v>2923</v>
      </c>
      <c r="E1432" s="58" t="s">
        <v>2923</v>
      </c>
      <c r="F1432" s="58" t="s">
        <v>2923</v>
      </c>
      <c r="G1432" s="58" t="s">
        <v>4957</v>
      </c>
      <c r="K1432"/>
    </row>
    <row r="1433" spans="1:11" x14ac:dyDescent="0.25">
      <c r="A1433" s="58" t="s">
        <v>2923</v>
      </c>
      <c r="B1433" s="58" t="s">
        <v>2923</v>
      </c>
      <c r="C1433" s="58" t="s">
        <v>2923</v>
      </c>
      <c r="D1433" s="58" t="s">
        <v>2923</v>
      </c>
      <c r="E1433" s="58" t="s">
        <v>2923</v>
      </c>
      <c r="F1433" s="58" t="s">
        <v>2923</v>
      </c>
      <c r="G1433" s="58" t="s">
        <v>4958</v>
      </c>
      <c r="K1433"/>
    </row>
    <row r="1434" spans="1:11" x14ac:dyDescent="0.25">
      <c r="A1434" s="58" t="s">
        <v>2923</v>
      </c>
      <c r="B1434" s="58" t="s">
        <v>2923</v>
      </c>
      <c r="C1434" s="58" t="s">
        <v>2923</v>
      </c>
      <c r="D1434" s="58" t="s">
        <v>2923</v>
      </c>
      <c r="E1434" s="58" t="s">
        <v>2923</v>
      </c>
      <c r="F1434" s="58" t="s">
        <v>2923</v>
      </c>
      <c r="G1434" s="58" t="s">
        <v>4959</v>
      </c>
      <c r="K1434"/>
    </row>
    <row r="1435" spans="1:11" x14ac:dyDescent="0.25">
      <c r="A1435" s="58" t="s">
        <v>2923</v>
      </c>
      <c r="B1435" s="58" t="s">
        <v>2923</v>
      </c>
      <c r="C1435" s="58" t="s">
        <v>2923</v>
      </c>
      <c r="D1435" s="58" t="s">
        <v>2923</v>
      </c>
      <c r="E1435" s="58" t="s">
        <v>2923</v>
      </c>
      <c r="F1435" s="58" t="s">
        <v>2923</v>
      </c>
      <c r="G1435" s="58" t="s">
        <v>4960</v>
      </c>
      <c r="K1435"/>
    </row>
    <row r="1436" spans="1:11" x14ac:dyDescent="0.25">
      <c r="A1436" s="58" t="s">
        <v>2923</v>
      </c>
      <c r="B1436" s="58" t="s">
        <v>2923</v>
      </c>
      <c r="C1436" s="58" t="s">
        <v>2923</v>
      </c>
      <c r="D1436" s="58" t="s">
        <v>2923</v>
      </c>
      <c r="E1436" s="58" t="s">
        <v>2923</v>
      </c>
      <c r="F1436" s="58" t="s">
        <v>2923</v>
      </c>
      <c r="G1436" s="58" t="s">
        <v>4961</v>
      </c>
      <c r="K1436"/>
    </row>
    <row r="1437" spans="1:11" x14ac:dyDescent="0.25">
      <c r="A1437" s="58" t="s">
        <v>2923</v>
      </c>
      <c r="B1437" s="58" t="s">
        <v>2923</v>
      </c>
      <c r="C1437" s="58" t="s">
        <v>2923</v>
      </c>
      <c r="D1437" s="58" t="s">
        <v>2923</v>
      </c>
      <c r="E1437" s="58" t="s">
        <v>2923</v>
      </c>
      <c r="F1437" s="58" t="s">
        <v>2923</v>
      </c>
      <c r="G1437" s="58" t="s">
        <v>4962</v>
      </c>
      <c r="K1437"/>
    </row>
    <row r="1438" spans="1:11" x14ac:dyDescent="0.25">
      <c r="A1438" s="58" t="s">
        <v>2923</v>
      </c>
      <c r="B1438" s="58" t="s">
        <v>2923</v>
      </c>
      <c r="C1438" s="58" t="s">
        <v>2923</v>
      </c>
      <c r="D1438" s="58" t="s">
        <v>2923</v>
      </c>
      <c r="E1438" s="58" t="s">
        <v>2923</v>
      </c>
      <c r="F1438" s="58" t="s">
        <v>2923</v>
      </c>
      <c r="G1438" s="58" t="s">
        <v>4963</v>
      </c>
      <c r="K1438"/>
    </row>
    <row r="1439" spans="1:11" x14ac:dyDescent="0.25">
      <c r="A1439" s="58" t="s">
        <v>2923</v>
      </c>
      <c r="B1439" s="58" t="s">
        <v>2923</v>
      </c>
      <c r="C1439" s="58" t="s">
        <v>2923</v>
      </c>
      <c r="D1439" s="58" t="s">
        <v>2923</v>
      </c>
      <c r="E1439" s="58" t="s">
        <v>2923</v>
      </c>
      <c r="F1439" s="58" t="s">
        <v>2923</v>
      </c>
      <c r="G1439" s="58" t="s">
        <v>4964</v>
      </c>
      <c r="K1439"/>
    </row>
    <row r="1440" spans="1:11" x14ac:dyDescent="0.25">
      <c r="A1440" s="58" t="s">
        <v>2923</v>
      </c>
      <c r="B1440" s="58" t="s">
        <v>2923</v>
      </c>
      <c r="C1440" s="58" t="s">
        <v>2923</v>
      </c>
      <c r="D1440" s="58" t="s">
        <v>2923</v>
      </c>
      <c r="E1440" s="58" t="s">
        <v>2923</v>
      </c>
      <c r="F1440" s="58" t="s">
        <v>2923</v>
      </c>
      <c r="G1440" s="58" t="s">
        <v>4965</v>
      </c>
      <c r="K1440"/>
    </row>
    <row r="1441" spans="1:11" x14ac:dyDescent="0.25">
      <c r="A1441" s="58" t="s">
        <v>2923</v>
      </c>
      <c r="B1441" s="58" t="s">
        <v>2923</v>
      </c>
      <c r="C1441" s="58" t="s">
        <v>2923</v>
      </c>
      <c r="D1441" s="58" t="s">
        <v>2923</v>
      </c>
      <c r="E1441" s="58" t="s">
        <v>2923</v>
      </c>
      <c r="F1441" s="58" t="s">
        <v>2923</v>
      </c>
      <c r="G1441" s="58" t="s">
        <v>4966</v>
      </c>
      <c r="K1441"/>
    </row>
    <row r="1442" spans="1:11" x14ac:dyDescent="0.25">
      <c r="A1442" s="58" t="s">
        <v>2923</v>
      </c>
      <c r="B1442" s="58" t="s">
        <v>2923</v>
      </c>
      <c r="C1442" s="58" t="s">
        <v>2923</v>
      </c>
      <c r="D1442" s="58" t="s">
        <v>2923</v>
      </c>
      <c r="E1442" s="58" t="s">
        <v>2923</v>
      </c>
      <c r="F1442" s="58" t="s">
        <v>2923</v>
      </c>
      <c r="G1442" s="58" t="s">
        <v>4967</v>
      </c>
      <c r="K1442"/>
    </row>
    <row r="1443" spans="1:11" x14ac:dyDescent="0.25">
      <c r="A1443" s="58" t="s">
        <v>2923</v>
      </c>
      <c r="B1443" s="58" t="s">
        <v>2923</v>
      </c>
      <c r="C1443" s="58" t="s">
        <v>2923</v>
      </c>
      <c r="D1443" s="58" t="s">
        <v>2923</v>
      </c>
      <c r="E1443" s="58" t="s">
        <v>2923</v>
      </c>
      <c r="F1443" s="58" t="s">
        <v>2923</v>
      </c>
      <c r="G1443" s="58" t="s">
        <v>4968</v>
      </c>
      <c r="K1443"/>
    </row>
    <row r="1444" spans="1:11" x14ac:dyDescent="0.25">
      <c r="A1444" s="58" t="s">
        <v>2923</v>
      </c>
      <c r="B1444" s="58" t="s">
        <v>2923</v>
      </c>
      <c r="C1444" s="58" t="s">
        <v>2923</v>
      </c>
      <c r="D1444" s="58" t="s">
        <v>2923</v>
      </c>
      <c r="E1444" s="58" t="s">
        <v>2923</v>
      </c>
      <c r="F1444" s="58" t="s">
        <v>2923</v>
      </c>
      <c r="G1444" s="58" t="s">
        <v>4969</v>
      </c>
      <c r="K1444"/>
    </row>
    <row r="1445" spans="1:11" x14ac:dyDescent="0.25">
      <c r="A1445" s="58" t="s">
        <v>2923</v>
      </c>
      <c r="B1445" s="58" t="s">
        <v>2923</v>
      </c>
      <c r="C1445" s="58" t="s">
        <v>2923</v>
      </c>
      <c r="D1445" s="58" t="s">
        <v>2923</v>
      </c>
      <c r="E1445" s="58" t="s">
        <v>2923</v>
      </c>
      <c r="F1445" s="58" t="s">
        <v>2923</v>
      </c>
      <c r="G1445" s="58" t="s">
        <v>4970</v>
      </c>
      <c r="K1445"/>
    </row>
    <row r="1446" spans="1:11" x14ac:dyDescent="0.25">
      <c r="A1446" s="58" t="s">
        <v>2923</v>
      </c>
      <c r="B1446" s="58" t="s">
        <v>2923</v>
      </c>
      <c r="C1446" s="58" t="s">
        <v>2923</v>
      </c>
      <c r="D1446" s="58" t="s">
        <v>2923</v>
      </c>
      <c r="E1446" s="58" t="s">
        <v>2923</v>
      </c>
      <c r="F1446" s="58" t="s">
        <v>2923</v>
      </c>
      <c r="G1446" s="58" t="s">
        <v>4971</v>
      </c>
      <c r="K1446"/>
    </row>
    <row r="1447" spans="1:11" x14ac:dyDescent="0.25">
      <c r="A1447" s="58" t="s">
        <v>2923</v>
      </c>
      <c r="B1447" s="58" t="s">
        <v>2923</v>
      </c>
      <c r="C1447" s="58" t="s">
        <v>2923</v>
      </c>
      <c r="D1447" s="58" t="s">
        <v>2923</v>
      </c>
      <c r="E1447" s="58" t="s">
        <v>2923</v>
      </c>
      <c r="F1447" s="58" t="s">
        <v>2923</v>
      </c>
      <c r="G1447" s="58" t="s">
        <v>4972</v>
      </c>
      <c r="K1447"/>
    </row>
    <row r="1448" spans="1:11" x14ac:dyDescent="0.25">
      <c r="A1448" s="58" t="s">
        <v>2923</v>
      </c>
      <c r="B1448" s="58" t="s">
        <v>2923</v>
      </c>
      <c r="C1448" s="58" t="s">
        <v>2923</v>
      </c>
      <c r="D1448" s="58" t="s">
        <v>2923</v>
      </c>
      <c r="E1448" s="58" t="s">
        <v>2923</v>
      </c>
      <c r="F1448" s="58" t="s">
        <v>2923</v>
      </c>
      <c r="G1448" s="58" t="s">
        <v>4973</v>
      </c>
      <c r="K1448"/>
    </row>
    <row r="1449" spans="1:11" x14ac:dyDescent="0.25">
      <c r="A1449" s="58" t="s">
        <v>2923</v>
      </c>
      <c r="B1449" s="58" t="s">
        <v>2923</v>
      </c>
      <c r="C1449" s="58" t="s">
        <v>2923</v>
      </c>
      <c r="D1449" s="58" t="s">
        <v>2923</v>
      </c>
      <c r="E1449" s="58" t="s">
        <v>2923</v>
      </c>
      <c r="F1449" s="58" t="s">
        <v>2923</v>
      </c>
      <c r="G1449" s="58" t="s">
        <v>4974</v>
      </c>
      <c r="K1449"/>
    </row>
    <row r="1450" spans="1:11" x14ac:dyDescent="0.25">
      <c r="A1450" s="58" t="s">
        <v>2923</v>
      </c>
      <c r="B1450" s="58" t="s">
        <v>2923</v>
      </c>
      <c r="C1450" s="58" t="s">
        <v>2923</v>
      </c>
      <c r="D1450" s="58" t="s">
        <v>2923</v>
      </c>
      <c r="E1450" s="58" t="s">
        <v>2923</v>
      </c>
      <c r="F1450" s="58" t="s">
        <v>2923</v>
      </c>
      <c r="G1450" s="58" t="s">
        <v>4975</v>
      </c>
      <c r="K1450"/>
    </row>
    <row r="1451" spans="1:11" x14ac:dyDescent="0.25">
      <c r="A1451" s="58" t="s">
        <v>2923</v>
      </c>
      <c r="B1451" s="58" t="s">
        <v>2923</v>
      </c>
      <c r="C1451" s="58" t="s">
        <v>2923</v>
      </c>
      <c r="D1451" s="58" t="s">
        <v>2923</v>
      </c>
      <c r="E1451" s="58" t="s">
        <v>2923</v>
      </c>
      <c r="F1451" s="58" t="s">
        <v>2923</v>
      </c>
      <c r="G1451" s="58" t="s">
        <v>4976</v>
      </c>
      <c r="K1451"/>
    </row>
    <row r="1452" spans="1:11" x14ac:dyDescent="0.25">
      <c r="A1452" s="58" t="s">
        <v>2923</v>
      </c>
      <c r="B1452" s="58" t="s">
        <v>2923</v>
      </c>
      <c r="C1452" s="58" t="s">
        <v>2923</v>
      </c>
      <c r="D1452" s="58" t="s">
        <v>2923</v>
      </c>
      <c r="E1452" s="58" t="s">
        <v>2923</v>
      </c>
      <c r="F1452" s="58" t="s">
        <v>2923</v>
      </c>
      <c r="G1452" s="58" t="s">
        <v>4977</v>
      </c>
      <c r="K1452"/>
    </row>
    <row r="1453" spans="1:11" x14ac:dyDescent="0.25">
      <c r="A1453" s="58" t="s">
        <v>2923</v>
      </c>
      <c r="B1453" s="58" t="s">
        <v>2923</v>
      </c>
      <c r="C1453" s="58" t="s">
        <v>2923</v>
      </c>
      <c r="D1453" s="58" t="s">
        <v>2923</v>
      </c>
      <c r="E1453" s="58" t="s">
        <v>2923</v>
      </c>
      <c r="F1453" s="58" t="s">
        <v>2923</v>
      </c>
      <c r="G1453" s="58" t="s">
        <v>4978</v>
      </c>
      <c r="K1453"/>
    </row>
    <row r="1454" spans="1:11" x14ac:dyDescent="0.25">
      <c r="A1454" s="58" t="s">
        <v>2923</v>
      </c>
      <c r="B1454" s="58" t="s">
        <v>2923</v>
      </c>
      <c r="C1454" s="58" t="s">
        <v>2923</v>
      </c>
      <c r="D1454" s="58" t="s">
        <v>2923</v>
      </c>
      <c r="E1454" s="58" t="s">
        <v>2923</v>
      </c>
      <c r="F1454" s="58" t="s">
        <v>2923</v>
      </c>
      <c r="G1454" s="58" t="s">
        <v>4979</v>
      </c>
      <c r="K1454"/>
    </row>
    <row r="1455" spans="1:11" x14ac:dyDescent="0.25">
      <c r="A1455" s="58" t="s">
        <v>2923</v>
      </c>
      <c r="B1455" s="58" t="s">
        <v>2923</v>
      </c>
      <c r="C1455" s="58" t="s">
        <v>2923</v>
      </c>
      <c r="D1455" s="58" t="s">
        <v>2923</v>
      </c>
      <c r="E1455" s="58" t="s">
        <v>2923</v>
      </c>
      <c r="F1455" s="58" t="s">
        <v>2923</v>
      </c>
      <c r="G1455" s="58" t="s">
        <v>4980</v>
      </c>
      <c r="K1455"/>
    </row>
    <row r="1456" spans="1:11" x14ac:dyDescent="0.25">
      <c r="A1456" s="58" t="s">
        <v>2923</v>
      </c>
      <c r="B1456" s="58" t="s">
        <v>2923</v>
      </c>
      <c r="C1456" s="58" t="s">
        <v>2923</v>
      </c>
      <c r="D1456" s="58" t="s">
        <v>2923</v>
      </c>
      <c r="E1456" s="58" t="s">
        <v>2923</v>
      </c>
      <c r="F1456" s="58" t="s">
        <v>2923</v>
      </c>
      <c r="G1456" s="58" t="s">
        <v>4981</v>
      </c>
      <c r="K1456"/>
    </row>
    <row r="1457" spans="1:11" x14ac:dyDescent="0.25">
      <c r="A1457" s="58" t="s">
        <v>2923</v>
      </c>
      <c r="B1457" s="58" t="s">
        <v>2923</v>
      </c>
      <c r="C1457" s="58" t="s">
        <v>2923</v>
      </c>
      <c r="D1457" s="58" t="s">
        <v>2923</v>
      </c>
      <c r="E1457" s="58" t="s">
        <v>2923</v>
      </c>
      <c r="F1457" s="58" t="s">
        <v>2923</v>
      </c>
      <c r="G1457" s="58" t="s">
        <v>4982</v>
      </c>
      <c r="K1457"/>
    </row>
    <row r="1458" spans="1:11" x14ac:dyDescent="0.25">
      <c r="A1458" s="58" t="s">
        <v>2923</v>
      </c>
      <c r="B1458" s="58" t="s">
        <v>2923</v>
      </c>
      <c r="C1458" s="58" t="s">
        <v>2923</v>
      </c>
      <c r="D1458" s="58" t="s">
        <v>2923</v>
      </c>
      <c r="E1458" s="58" t="s">
        <v>2923</v>
      </c>
      <c r="F1458" s="58" t="s">
        <v>2923</v>
      </c>
      <c r="G1458" s="58" t="s">
        <v>4983</v>
      </c>
      <c r="K1458"/>
    </row>
    <row r="1459" spans="1:11" x14ac:dyDescent="0.25">
      <c r="A1459" s="58" t="s">
        <v>2923</v>
      </c>
      <c r="B1459" s="58" t="s">
        <v>2923</v>
      </c>
      <c r="C1459" s="58" t="s">
        <v>2923</v>
      </c>
      <c r="D1459" s="58" t="s">
        <v>2923</v>
      </c>
      <c r="E1459" s="58" t="s">
        <v>2923</v>
      </c>
      <c r="F1459" s="58" t="s">
        <v>2923</v>
      </c>
      <c r="G1459" s="58" t="s">
        <v>4984</v>
      </c>
      <c r="K1459"/>
    </row>
    <row r="1460" spans="1:11" x14ac:dyDescent="0.25">
      <c r="A1460" s="58" t="s">
        <v>2923</v>
      </c>
      <c r="B1460" s="58" t="s">
        <v>2923</v>
      </c>
      <c r="C1460" s="58" t="s">
        <v>2923</v>
      </c>
      <c r="D1460" s="58" t="s">
        <v>2923</v>
      </c>
      <c r="E1460" s="58" t="s">
        <v>2923</v>
      </c>
      <c r="F1460" s="58" t="s">
        <v>2923</v>
      </c>
      <c r="G1460" s="58" t="s">
        <v>4985</v>
      </c>
      <c r="K1460"/>
    </row>
    <row r="1461" spans="1:11" x14ac:dyDescent="0.25">
      <c r="A1461" s="58" t="s">
        <v>2923</v>
      </c>
      <c r="B1461" s="58" t="s">
        <v>2923</v>
      </c>
      <c r="C1461" s="58" t="s">
        <v>2923</v>
      </c>
      <c r="D1461" s="58" t="s">
        <v>2923</v>
      </c>
      <c r="E1461" s="58" t="s">
        <v>2923</v>
      </c>
      <c r="F1461" s="58" t="s">
        <v>2923</v>
      </c>
      <c r="G1461" s="58" t="s">
        <v>4986</v>
      </c>
      <c r="K1461"/>
    </row>
    <row r="1462" spans="1:11" x14ac:dyDescent="0.25">
      <c r="A1462" s="58" t="s">
        <v>2923</v>
      </c>
      <c r="B1462" s="58" t="s">
        <v>2923</v>
      </c>
      <c r="C1462" s="58" t="s">
        <v>2923</v>
      </c>
      <c r="D1462" s="58" t="s">
        <v>2923</v>
      </c>
      <c r="E1462" s="58" t="s">
        <v>2923</v>
      </c>
      <c r="F1462" s="58" t="s">
        <v>2923</v>
      </c>
      <c r="G1462" s="58" t="s">
        <v>4987</v>
      </c>
      <c r="K1462"/>
    </row>
    <row r="1463" spans="1:11" x14ac:dyDescent="0.25">
      <c r="A1463" s="58" t="s">
        <v>2923</v>
      </c>
      <c r="B1463" s="58" t="s">
        <v>2923</v>
      </c>
      <c r="C1463" s="58" t="s">
        <v>2923</v>
      </c>
      <c r="D1463" s="58" t="s">
        <v>2923</v>
      </c>
      <c r="E1463" s="58" t="s">
        <v>2923</v>
      </c>
      <c r="F1463" s="58" t="s">
        <v>2923</v>
      </c>
      <c r="G1463" s="58" t="s">
        <v>4988</v>
      </c>
      <c r="K1463"/>
    </row>
    <row r="1464" spans="1:11" x14ac:dyDescent="0.25">
      <c r="A1464" s="58" t="s">
        <v>2923</v>
      </c>
      <c r="B1464" s="58" t="s">
        <v>2923</v>
      </c>
      <c r="C1464" s="58" t="s">
        <v>2923</v>
      </c>
      <c r="D1464" s="58" t="s">
        <v>2923</v>
      </c>
      <c r="E1464" s="58" t="s">
        <v>2923</v>
      </c>
      <c r="F1464" s="58" t="s">
        <v>2923</v>
      </c>
      <c r="G1464" s="58" t="s">
        <v>4989</v>
      </c>
      <c r="K1464"/>
    </row>
    <row r="1465" spans="1:11" x14ac:dyDescent="0.25">
      <c r="A1465" s="58" t="s">
        <v>2923</v>
      </c>
      <c r="B1465" s="58" t="s">
        <v>2923</v>
      </c>
      <c r="C1465" s="58" t="s">
        <v>2923</v>
      </c>
      <c r="D1465" s="58" t="s">
        <v>2923</v>
      </c>
      <c r="E1465" s="58" t="s">
        <v>2923</v>
      </c>
      <c r="F1465" s="58" t="s">
        <v>2923</v>
      </c>
      <c r="G1465" s="58" t="s">
        <v>4990</v>
      </c>
      <c r="K1465"/>
    </row>
    <row r="1466" spans="1:11" x14ac:dyDescent="0.25">
      <c r="A1466" s="58" t="s">
        <v>2923</v>
      </c>
      <c r="B1466" s="58" t="s">
        <v>2923</v>
      </c>
      <c r="C1466" s="58" t="s">
        <v>2923</v>
      </c>
      <c r="D1466" s="58" t="s">
        <v>2923</v>
      </c>
      <c r="E1466" s="58" t="s">
        <v>2923</v>
      </c>
      <c r="F1466" s="58" t="s">
        <v>2923</v>
      </c>
      <c r="G1466" s="58" t="s">
        <v>4991</v>
      </c>
      <c r="K1466"/>
    </row>
    <row r="1467" spans="1:11" x14ac:dyDescent="0.25">
      <c r="A1467" s="58" t="s">
        <v>2923</v>
      </c>
      <c r="B1467" s="58" t="s">
        <v>2923</v>
      </c>
      <c r="C1467" s="58" t="s">
        <v>2923</v>
      </c>
      <c r="D1467" s="58" t="s">
        <v>2923</v>
      </c>
      <c r="E1467" s="58" t="s">
        <v>2923</v>
      </c>
      <c r="F1467" s="58" t="s">
        <v>2923</v>
      </c>
      <c r="G1467" s="58" t="s">
        <v>4992</v>
      </c>
      <c r="K1467"/>
    </row>
    <row r="1468" spans="1:11" x14ac:dyDescent="0.25">
      <c r="A1468" s="58" t="s">
        <v>2923</v>
      </c>
      <c r="B1468" s="58" t="s">
        <v>2923</v>
      </c>
      <c r="C1468" s="58" t="s">
        <v>2923</v>
      </c>
      <c r="D1468" s="58" t="s">
        <v>2923</v>
      </c>
      <c r="E1468" s="58" t="s">
        <v>2923</v>
      </c>
      <c r="F1468" s="58" t="s">
        <v>2923</v>
      </c>
      <c r="G1468" s="58" t="s">
        <v>4993</v>
      </c>
      <c r="K1468"/>
    </row>
    <row r="1469" spans="1:11" x14ac:dyDescent="0.25">
      <c r="A1469" s="58" t="s">
        <v>2923</v>
      </c>
      <c r="B1469" s="58" t="s">
        <v>2923</v>
      </c>
      <c r="C1469" s="58" t="s">
        <v>2923</v>
      </c>
      <c r="D1469" s="58" t="s">
        <v>2923</v>
      </c>
      <c r="E1469" s="58" t="s">
        <v>2923</v>
      </c>
      <c r="F1469" s="58" t="s">
        <v>2923</v>
      </c>
      <c r="G1469" s="58" t="s">
        <v>4994</v>
      </c>
      <c r="K1469"/>
    </row>
    <row r="1470" spans="1:11" x14ac:dyDescent="0.25">
      <c r="A1470" s="58" t="s">
        <v>2923</v>
      </c>
      <c r="B1470" s="58" t="s">
        <v>2923</v>
      </c>
      <c r="C1470" s="58" t="s">
        <v>2923</v>
      </c>
      <c r="D1470" s="58" t="s">
        <v>2923</v>
      </c>
      <c r="E1470" s="58" t="s">
        <v>2923</v>
      </c>
      <c r="F1470" s="58" t="s">
        <v>2923</v>
      </c>
      <c r="G1470" s="58" t="s">
        <v>4995</v>
      </c>
      <c r="K1470"/>
    </row>
    <row r="1471" spans="1:11" x14ac:dyDescent="0.25">
      <c r="A1471" s="58" t="s">
        <v>2923</v>
      </c>
      <c r="B1471" s="58" t="s">
        <v>2923</v>
      </c>
      <c r="C1471" s="58" t="s">
        <v>2923</v>
      </c>
      <c r="D1471" s="58" t="s">
        <v>2923</v>
      </c>
      <c r="E1471" s="58" t="s">
        <v>2923</v>
      </c>
      <c r="F1471" s="58" t="s">
        <v>2923</v>
      </c>
      <c r="G1471" s="58" t="s">
        <v>4996</v>
      </c>
      <c r="K1471"/>
    </row>
    <row r="1472" spans="1:11" x14ac:dyDescent="0.25">
      <c r="A1472" s="58" t="s">
        <v>2923</v>
      </c>
      <c r="B1472" s="58" t="s">
        <v>2923</v>
      </c>
      <c r="C1472" s="58" t="s">
        <v>2923</v>
      </c>
      <c r="D1472" s="58" t="s">
        <v>2923</v>
      </c>
      <c r="E1472" s="58" t="s">
        <v>2923</v>
      </c>
      <c r="F1472" s="58" t="s">
        <v>2923</v>
      </c>
      <c r="G1472" s="58" t="s">
        <v>4997</v>
      </c>
      <c r="K1472"/>
    </row>
    <row r="1473" spans="1:11" x14ac:dyDescent="0.25">
      <c r="A1473" s="58" t="s">
        <v>2923</v>
      </c>
      <c r="B1473" s="58" t="s">
        <v>2923</v>
      </c>
      <c r="C1473" s="58" t="s">
        <v>2923</v>
      </c>
      <c r="D1473" s="58" t="s">
        <v>2923</v>
      </c>
      <c r="E1473" s="58" t="s">
        <v>2923</v>
      </c>
      <c r="F1473" s="58" t="s">
        <v>2923</v>
      </c>
      <c r="G1473" s="58" t="s">
        <v>4998</v>
      </c>
      <c r="K1473"/>
    </row>
    <row r="1474" spans="1:11" x14ac:dyDescent="0.25">
      <c r="A1474" s="58" t="s">
        <v>2923</v>
      </c>
      <c r="B1474" s="58" t="s">
        <v>2923</v>
      </c>
      <c r="C1474" s="58" t="s">
        <v>2923</v>
      </c>
      <c r="D1474" s="58" t="s">
        <v>2923</v>
      </c>
      <c r="E1474" s="58" t="s">
        <v>2923</v>
      </c>
      <c r="F1474" s="58" t="s">
        <v>2923</v>
      </c>
      <c r="G1474" s="58" t="s">
        <v>4999</v>
      </c>
      <c r="K1474"/>
    </row>
    <row r="1475" spans="1:11" x14ac:dyDescent="0.25">
      <c r="A1475" s="58" t="s">
        <v>2923</v>
      </c>
      <c r="B1475" s="58" t="s">
        <v>2923</v>
      </c>
      <c r="C1475" s="58" t="s">
        <v>2923</v>
      </c>
      <c r="D1475" s="58" t="s">
        <v>2923</v>
      </c>
      <c r="E1475" s="58" t="s">
        <v>2923</v>
      </c>
      <c r="F1475" s="58" t="s">
        <v>2923</v>
      </c>
      <c r="G1475" s="58" t="s">
        <v>5000</v>
      </c>
      <c r="K1475"/>
    </row>
    <row r="1476" spans="1:11" x14ac:dyDescent="0.25">
      <c r="A1476" s="58" t="s">
        <v>2923</v>
      </c>
      <c r="B1476" s="58" t="s">
        <v>2923</v>
      </c>
      <c r="C1476" s="58" t="s">
        <v>2923</v>
      </c>
      <c r="D1476" s="58" t="s">
        <v>2923</v>
      </c>
      <c r="E1476" s="58" t="s">
        <v>2923</v>
      </c>
      <c r="F1476" s="58" t="s">
        <v>2923</v>
      </c>
      <c r="G1476" s="58" t="s">
        <v>5001</v>
      </c>
      <c r="K1476"/>
    </row>
    <row r="1477" spans="1:11" x14ac:dyDescent="0.25">
      <c r="A1477" s="58" t="s">
        <v>2923</v>
      </c>
      <c r="B1477" s="58" t="s">
        <v>2923</v>
      </c>
      <c r="C1477" s="58" t="s">
        <v>2923</v>
      </c>
      <c r="D1477" s="58" t="s">
        <v>2923</v>
      </c>
      <c r="E1477" s="58" t="s">
        <v>2923</v>
      </c>
      <c r="F1477" s="58" t="s">
        <v>2923</v>
      </c>
      <c r="G1477" s="58" t="s">
        <v>5002</v>
      </c>
      <c r="K1477"/>
    </row>
    <row r="1478" spans="1:11" x14ac:dyDescent="0.25">
      <c r="A1478" s="58" t="s">
        <v>2923</v>
      </c>
      <c r="B1478" s="58" t="s">
        <v>2923</v>
      </c>
      <c r="C1478" s="58" t="s">
        <v>2923</v>
      </c>
      <c r="D1478" s="58" t="s">
        <v>2923</v>
      </c>
      <c r="E1478" s="58" t="s">
        <v>2923</v>
      </c>
      <c r="F1478" s="58" t="s">
        <v>2923</v>
      </c>
      <c r="G1478" s="58" t="s">
        <v>5003</v>
      </c>
      <c r="K1478"/>
    </row>
    <row r="1479" spans="1:11" x14ac:dyDescent="0.25">
      <c r="A1479" s="58" t="s">
        <v>2923</v>
      </c>
      <c r="B1479" s="58" t="s">
        <v>2923</v>
      </c>
      <c r="C1479" s="58" t="s">
        <v>2923</v>
      </c>
      <c r="D1479" s="58" t="s">
        <v>2923</v>
      </c>
      <c r="E1479" s="58" t="s">
        <v>2923</v>
      </c>
      <c r="F1479" s="58" t="s">
        <v>2923</v>
      </c>
      <c r="G1479" s="58" t="s">
        <v>5004</v>
      </c>
      <c r="K1479"/>
    </row>
    <row r="1480" spans="1:11" x14ac:dyDescent="0.25">
      <c r="A1480" s="58" t="s">
        <v>2923</v>
      </c>
      <c r="B1480" s="58" t="s">
        <v>2923</v>
      </c>
      <c r="C1480" s="58" t="s">
        <v>2923</v>
      </c>
      <c r="D1480" s="58" t="s">
        <v>2923</v>
      </c>
      <c r="E1480" s="58" t="s">
        <v>2923</v>
      </c>
      <c r="F1480" s="58" t="s">
        <v>2923</v>
      </c>
      <c r="G1480" s="58" t="s">
        <v>5005</v>
      </c>
      <c r="K1480"/>
    </row>
    <row r="1481" spans="1:11" x14ac:dyDescent="0.25">
      <c r="A1481" s="58" t="s">
        <v>2923</v>
      </c>
      <c r="B1481" s="58" t="s">
        <v>2923</v>
      </c>
      <c r="C1481" s="58" t="s">
        <v>2923</v>
      </c>
      <c r="D1481" s="58" t="s">
        <v>2923</v>
      </c>
      <c r="E1481" s="58" t="s">
        <v>2923</v>
      </c>
      <c r="F1481" s="58" t="s">
        <v>2923</v>
      </c>
      <c r="G1481" s="58" t="s">
        <v>5006</v>
      </c>
      <c r="K1481"/>
    </row>
    <row r="1482" spans="1:11" x14ac:dyDescent="0.25">
      <c r="A1482" s="58" t="s">
        <v>2923</v>
      </c>
      <c r="B1482" s="58" t="s">
        <v>2923</v>
      </c>
      <c r="C1482" s="58" t="s">
        <v>2923</v>
      </c>
      <c r="D1482" s="58" t="s">
        <v>2923</v>
      </c>
      <c r="E1482" s="58" t="s">
        <v>2923</v>
      </c>
      <c r="F1482" s="58" t="s">
        <v>2923</v>
      </c>
      <c r="G1482" s="58" t="s">
        <v>5007</v>
      </c>
      <c r="K1482"/>
    </row>
    <row r="1483" spans="1:11" x14ac:dyDescent="0.25">
      <c r="A1483" s="58" t="s">
        <v>2923</v>
      </c>
      <c r="B1483" s="58" t="s">
        <v>2923</v>
      </c>
      <c r="C1483" s="58" t="s">
        <v>2923</v>
      </c>
      <c r="D1483" s="58" t="s">
        <v>2923</v>
      </c>
      <c r="E1483" s="58" t="s">
        <v>2923</v>
      </c>
      <c r="F1483" s="58" t="s">
        <v>2923</v>
      </c>
      <c r="G1483" s="58" t="s">
        <v>5008</v>
      </c>
      <c r="K1483"/>
    </row>
    <row r="1484" spans="1:11" x14ac:dyDescent="0.25">
      <c r="A1484" s="58" t="s">
        <v>2923</v>
      </c>
      <c r="B1484" s="58" t="s">
        <v>2923</v>
      </c>
      <c r="C1484" s="58" t="s">
        <v>2923</v>
      </c>
      <c r="D1484" s="58" t="s">
        <v>2923</v>
      </c>
      <c r="E1484" s="58" t="s">
        <v>2923</v>
      </c>
      <c r="F1484" s="58" t="s">
        <v>2923</v>
      </c>
      <c r="G1484" s="58" t="s">
        <v>5009</v>
      </c>
      <c r="K1484"/>
    </row>
    <row r="1485" spans="1:11" x14ac:dyDescent="0.25">
      <c r="A1485" s="58" t="s">
        <v>2923</v>
      </c>
      <c r="B1485" s="58" t="s">
        <v>2923</v>
      </c>
      <c r="C1485" s="58" t="s">
        <v>2923</v>
      </c>
      <c r="D1485" s="58" t="s">
        <v>2923</v>
      </c>
      <c r="E1485" s="58" t="s">
        <v>2923</v>
      </c>
      <c r="F1485" s="58" t="s">
        <v>2923</v>
      </c>
      <c r="G1485" s="58" t="s">
        <v>5010</v>
      </c>
      <c r="K1485"/>
    </row>
    <row r="1486" spans="1:11" x14ac:dyDescent="0.25">
      <c r="A1486" s="58" t="s">
        <v>2923</v>
      </c>
      <c r="B1486" s="58" t="s">
        <v>2923</v>
      </c>
      <c r="C1486" s="58" t="s">
        <v>2923</v>
      </c>
      <c r="D1486" s="58" t="s">
        <v>2923</v>
      </c>
      <c r="E1486" s="58" t="s">
        <v>2923</v>
      </c>
      <c r="F1486" s="58" t="s">
        <v>2923</v>
      </c>
      <c r="G1486" s="58" t="s">
        <v>5011</v>
      </c>
      <c r="K1486"/>
    </row>
    <row r="1487" spans="1:11" x14ac:dyDescent="0.25">
      <c r="A1487" s="58" t="s">
        <v>2923</v>
      </c>
      <c r="B1487" s="58" t="s">
        <v>2923</v>
      </c>
      <c r="C1487" s="58" t="s">
        <v>2923</v>
      </c>
      <c r="D1487" s="58" t="s">
        <v>2923</v>
      </c>
      <c r="E1487" s="58" t="s">
        <v>2923</v>
      </c>
      <c r="F1487" s="58" t="s">
        <v>2923</v>
      </c>
      <c r="G1487" s="58" t="s">
        <v>5012</v>
      </c>
      <c r="K1487"/>
    </row>
    <row r="1488" spans="1:11" x14ac:dyDescent="0.25">
      <c r="A1488" s="58" t="s">
        <v>2923</v>
      </c>
      <c r="B1488" s="58" t="s">
        <v>2923</v>
      </c>
      <c r="C1488" s="58" t="s">
        <v>2923</v>
      </c>
      <c r="D1488" s="58" t="s">
        <v>2923</v>
      </c>
      <c r="E1488" s="58" t="s">
        <v>2923</v>
      </c>
      <c r="F1488" s="58" t="s">
        <v>2923</v>
      </c>
      <c r="G1488" s="58" t="s">
        <v>5013</v>
      </c>
      <c r="K1488"/>
    </row>
    <row r="1489" spans="1:11" x14ac:dyDescent="0.25">
      <c r="A1489" s="58" t="s">
        <v>2923</v>
      </c>
      <c r="B1489" s="58" t="s">
        <v>2923</v>
      </c>
      <c r="C1489" s="58" t="s">
        <v>2923</v>
      </c>
      <c r="D1489" s="58" t="s">
        <v>2923</v>
      </c>
      <c r="E1489" s="58" t="s">
        <v>2923</v>
      </c>
      <c r="F1489" s="58" t="s">
        <v>2923</v>
      </c>
      <c r="G1489" s="58" t="s">
        <v>5014</v>
      </c>
      <c r="K1489"/>
    </row>
    <row r="1490" spans="1:11" x14ac:dyDescent="0.25">
      <c r="A1490" s="58" t="s">
        <v>2923</v>
      </c>
      <c r="B1490" s="58" t="s">
        <v>2923</v>
      </c>
      <c r="C1490" s="58" t="s">
        <v>2923</v>
      </c>
      <c r="D1490" s="58" t="s">
        <v>2923</v>
      </c>
      <c r="E1490" s="58" t="s">
        <v>2923</v>
      </c>
      <c r="F1490" s="58" t="s">
        <v>2923</v>
      </c>
      <c r="G1490" s="58" t="s">
        <v>5015</v>
      </c>
      <c r="K1490"/>
    </row>
    <row r="1491" spans="1:11" x14ac:dyDescent="0.25">
      <c r="A1491" s="58" t="s">
        <v>2923</v>
      </c>
      <c r="B1491" s="58" t="s">
        <v>2923</v>
      </c>
      <c r="C1491" s="58" t="s">
        <v>2923</v>
      </c>
      <c r="D1491" s="58" t="s">
        <v>2923</v>
      </c>
      <c r="E1491" s="58" t="s">
        <v>2923</v>
      </c>
      <c r="F1491" s="58" t="s">
        <v>2923</v>
      </c>
      <c r="G1491" s="58" t="s">
        <v>5016</v>
      </c>
      <c r="K1491"/>
    </row>
    <row r="1492" spans="1:11" x14ac:dyDescent="0.25">
      <c r="A1492" s="58" t="s">
        <v>2923</v>
      </c>
      <c r="B1492" s="58" t="s">
        <v>2923</v>
      </c>
      <c r="C1492" s="58" t="s">
        <v>2923</v>
      </c>
      <c r="D1492" s="58" t="s">
        <v>2923</v>
      </c>
      <c r="E1492" s="58" t="s">
        <v>2923</v>
      </c>
      <c r="F1492" s="58" t="s">
        <v>2923</v>
      </c>
      <c r="G1492" s="58" t="s">
        <v>5017</v>
      </c>
      <c r="K1492"/>
    </row>
    <row r="1493" spans="1:11" x14ac:dyDescent="0.25">
      <c r="A1493" s="58" t="s">
        <v>2923</v>
      </c>
      <c r="B1493" s="58" t="s">
        <v>2923</v>
      </c>
      <c r="C1493" s="58" t="s">
        <v>2923</v>
      </c>
      <c r="D1493" s="58" t="s">
        <v>2923</v>
      </c>
      <c r="E1493" s="58" t="s">
        <v>2923</v>
      </c>
      <c r="F1493" s="58" t="s">
        <v>2923</v>
      </c>
      <c r="G1493" s="58" t="s">
        <v>5018</v>
      </c>
      <c r="K1493"/>
    </row>
    <row r="1494" spans="1:11" x14ac:dyDescent="0.25">
      <c r="A1494" s="58" t="s">
        <v>2923</v>
      </c>
      <c r="B1494" s="58" t="s">
        <v>2923</v>
      </c>
      <c r="C1494" s="58" t="s">
        <v>2923</v>
      </c>
      <c r="D1494" s="58" t="s">
        <v>2923</v>
      </c>
      <c r="E1494" s="58" t="s">
        <v>2923</v>
      </c>
      <c r="F1494" s="58" t="s">
        <v>2923</v>
      </c>
      <c r="G1494" s="58" t="s">
        <v>5019</v>
      </c>
      <c r="K1494"/>
    </row>
    <row r="1495" spans="1:11" x14ac:dyDescent="0.25">
      <c r="A1495" s="58" t="s">
        <v>2923</v>
      </c>
      <c r="B1495" s="58" t="s">
        <v>2923</v>
      </c>
      <c r="C1495" s="58" t="s">
        <v>2923</v>
      </c>
      <c r="D1495" s="58" t="s">
        <v>2923</v>
      </c>
      <c r="E1495" s="58" t="s">
        <v>2923</v>
      </c>
      <c r="F1495" s="58" t="s">
        <v>2923</v>
      </c>
      <c r="G1495" s="58" t="s">
        <v>5020</v>
      </c>
      <c r="K1495"/>
    </row>
    <row r="1496" spans="1:11" x14ac:dyDescent="0.25">
      <c r="A1496" s="58" t="s">
        <v>2923</v>
      </c>
      <c r="B1496" s="58" t="s">
        <v>2923</v>
      </c>
      <c r="C1496" s="58" t="s">
        <v>2923</v>
      </c>
      <c r="D1496" s="58" t="s">
        <v>2923</v>
      </c>
      <c r="E1496" s="58" t="s">
        <v>2923</v>
      </c>
      <c r="F1496" s="58" t="s">
        <v>2923</v>
      </c>
      <c r="G1496" s="58" t="s">
        <v>5021</v>
      </c>
      <c r="K1496"/>
    </row>
    <row r="1497" spans="1:11" x14ac:dyDescent="0.25">
      <c r="A1497" s="58" t="s">
        <v>2923</v>
      </c>
      <c r="B1497" s="58" t="s">
        <v>2923</v>
      </c>
      <c r="C1497" s="58" t="s">
        <v>2923</v>
      </c>
      <c r="D1497" s="58" t="s">
        <v>2923</v>
      </c>
      <c r="E1497" s="58" t="s">
        <v>2923</v>
      </c>
      <c r="F1497" s="58" t="s">
        <v>2923</v>
      </c>
      <c r="G1497" s="58" t="s">
        <v>5022</v>
      </c>
      <c r="K1497"/>
    </row>
    <row r="1498" spans="1:11" x14ac:dyDescent="0.25">
      <c r="A1498" s="58" t="s">
        <v>2923</v>
      </c>
      <c r="B1498" s="58" t="s">
        <v>2923</v>
      </c>
      <c r="C1498" s="58" t="s">
        <v>2923</v>
      </c>
      <c r="D1498" s="58" t="s">
        <v>2923</v>
      </c>
      <c r="E1498" s="58" t="s">
        <v>2923</v>
      </c>
      <c r="F1498" s="58" t="s">
        <v>2923</v>
      </c>
      <c r="G1498" s="58" t="s">
        <v>5023</v>
      </c>
      <c r="K1498"/>
    </row>
    <row r="1499" spans="1:11" x14ac:dyDescent="0.25">
      <c r="A1499" s="58" t="s">
        <v>2923</v>
      </c>
      <c r="B1499" s="58" t="s">
        <v>2923</v>
      </c>
      <c r="C1499" s="58" t="s">
        <v>2923</v>
      </c>
      <c r="D1499" s="58" t="s">
        <v>2923</v>
      </c>
      <c r="E1499" s="58" t="s">
        <v>2923</v>
      </c>
      <c r="F1499" s="58" t="s">
        <v>2923</v>
      </c>
      <c r="G1499" s="58" t="s">
        <v>5024</v>
      </c>
      <c r="K1499"/>
    </row>
    <row r="1500" spans="1:11" x14ac:dyDescent="0.25">
      <c r="A1500" s="58" t="s">
        <v>2923</v>
      </c>
      <c r="B1500" s="58" t="s">
        <v>2923</v>
      </c>
      <c r="C1500" s="58" t="s">
        <v>2923</v>
      </c>
      <c r="D1500" s="58" t="s">
        <v>2923</v>
      </c>
      <c r="E1500" s="58" t="s">
        <v>2923</v>
      </c>
      <c r="F1500" s="58" t="s">
        <v>2923</v>
      </c>
      <c r="G1500" s="58" t="s">
        <v>5025</v>
      </c>
      <c r="K1500"/>
    </row>
    <row r="1501" spans="1:11" x14ac:dyDescent="0.25">
      <c r="A1501" s="58" t="s">
        <v>2923</v>
      </c>
      <c r="B1501" s="58" t="s">
        <v>2923</v>
      </c>
      <c r="C1501" s="58" t="s">
        <v>2923</v>
      </c>
      <c r="D1501" s="58" t="s">
        <v>2923</v>
      </c>
      <c r="E1501" s="58" t="s">
        <v>2923</v>
      </c>
      <c r="F1501" s="58" t="s">
        <v>2923</v>
      </c>
      <c r="G1501" s="58" t="s">
        <v>5026</v>
      </c>
      <c r="K1501"/>
    </row>
    <row r="1502" spans="1:11" x14ac:dyDescent="0.25">
      <c r="A1502" s="58" t="s">
        <v>2923</v>
      </c>
      <c r="B1502" s="58" t="s">
        <v>2923</v>
      </c>
      <c r="C1502" s="58" t="s">
        <v>2923</v>
      </c>
      <c r="D1502" s="58" t="s">
        <v>2923</v>
      </c>
      <c r="E1502" s="58" t="s">
        <v>2923</v>
      </c>
      <c r="F1502" s="58" t="s">
        <v>2923</v>
      </c>
      <c r="G1502" s="58" t="s">
        <v>5027</v>
      </c>
      <c r="K1502"/>
    </row>
    <row r="1503" spans="1:11" x14ac:dyDescent="0.25">
      <c r="A1503" s="58" t="s">
        <v>2923</v>
      </c>
      <c r="B1503" s="58" t="s">
        <v>2923</v>
      </c>
      <c r="C1503" s="58" t="s">
        <v>2923</v>
      </c>
      <c r="D1503" s="58" t="s">
        <v>2923</v>
      </c>
      <c r="E1503" s="58" t="s">
        <v>2923</v>
      </c>
      <c r="F1503" s="58" t="s">
        <v>2923</v>
      </c>
      <c r="G1503" s="58" t="s">
        <v>5028</v>
      </c>
      <c r="K1503"/>
    </row>
    <row r="1504" spans="1:11" x14ac:dyDescent="0.25">
      <c r="A1504" s="58" t="s">
        <v>2923</v>
      </c>
      <c r="B1504" s="58" t="s">
        <v>2923</v>
      </c>
      <c r="C1504" s="58" t="s">
        <v>2923</v>
      </c>
      <c r="D1504" s="58" t="s">
        <v>2923</v>
      </c>
      <c r="E1504" s="58" t="s">
        <v>2923</v>
      </c>
      <c r="F1504" s="58" t="s">
        <v>2923</v>
      </c>
      <c r="G1504" s="58" t="s">
        <v>5029</v>
      </c>
      <c r="K1504"/>
    </row>
    <row r="1505" spans="1:11" x14ac:dyDescent="0.25">
      <c r="A1505" s="58" t="s">
        <v>2923</v>
      </c>
      <c r="B1505" s="58" t="s">
        <v>2923</v>
      </c>
      <c r="C1505" s="58" t="s">
        <v>2923</v>
      </c>
      <c r="D1505" s="58" t="s">
        <v>2923</v>
      </c>
      <c r="E1505" s="58" t="s">
        <v>2923</v>
      </c>
      <c r="F1505" s="58" t="s">
        <v>2923</v>
      </c>
      <c r="G1505" s="58" t="s">
        <v>5030</v>
      </c>
      <c r="K1505"/>
    </row>
    <row r="1506" spans="1:11" x14ac:dyDescent="0.25">
      <c r="A1506" s="58" t="s">
        <v>2923</v>
      </c>
      <c r="B1506" s="58" t="s">
        <v>2923</v>
      </c>
      <c r="C1506" s="58" t="s">
        <v>2923</v>
      </c>
      <c r="D1506" s="58" t="s">
        <v>2923</v>
      </c>
      <c r="E1506" s="58" t="s">
        <v>2923</v>
      </c>
      <c r="F1506" s="58" t="s">
        <v>2923</v>
      </c>
      <c r="G1506" s="58" t="s">
        <v>5031</v>
      </c>
      <c r="K1506"/>
    </row>
    <row r="1507" spans="1:11" x14ac:dyDescent="0.25">
      <c r="A1507" s="58" t="s">
        <v>2923</v>
      </c>
      <c r="B1507" s="58" t="s">
        <v>2923</v>
      </c>
      <c r="C1507" s="58" t="s">
        <v>2923</v>
      </c>
      <c r="D1507" s="58" t="s">
        <v>2923</v>
      </c>
      <c r="E1507" s="58" t="s">
        <v>2923</v>
      </c>
      <c r="F1507" s="58" t="s">
        <v>2923</v>
      </c>
      <c r="G1507" s="58" t="s">
        <v>5032</v>
      </c>
      <c r="K1507"/>
    </row>
    <row r="1508" spans="1:11" x14ac:dyDescent="0.25">
      <c r="A1508" s="58" t="s">
        <v>2923</v>
      </c>
      <c r="B1508" s="58" t="s">
        <v>2923</v>
      </c>
      <c r="C1508" s="58" t="s">
        <v>2923</v>
      </c>
      <c r="D1508" s="58" t="s">
        <v>2923</v>
      </c>
      <c r="E1508" s="58" t="s">
        <v>2923</v>
      </c>
      <c r="F1508" s="58" t="s">
        <v>2923</v>
      </c>
      <c r="G1508" s="58" t="s">
        <v>5033</v>
      </c>
      <c r="K1508"/>
    </row>
    <row r="1509" spans="1:11" x14ac:dyDescent="0.25">
      <c r="A1509" s="58" t="s">
        <v>2923</v>
      </c>
      <c r="B1509" s="58" t="s">
        <v>2923</v>
      </c>
      <c r="C1509" s="58" t="s">
        <v>2923</v>
      </c>
      <c r="D1509" s="58" t="s">
        <v>2923</v>
      </c>
      <c r="E1509" s="58" t="s">
        <v>2923</v>
      </c>
      <c r="F1509" s="58" t="s">
        <v>2923</v>
      </c>
      <c r="G1509" s="58" t="s">
        <v>5034</v>
      </c>
      <c r="K1509"/>
    </row>
    <row r="1510" spans="1:11" x14ac:dyDescent="0.25">
      <c r="A1510" s="58" t="s">
        <v>2923</v>
      </c>
      <c r="B1510" s="58" t="s">
        <v>2923</v>
      </c>
      <c r="C1510" s="58" t="s">
        <v>2923</v>
      </c>
      <c r="D1510" s="58" t="s">
        <v>2923</v>
      </c>
      <c r="E1510" s="58" t="s">
        <v>2923</v>
      </c>
      <c r="F1510" s="58" t="s">
        <v>2923</v>
      </c>
      <c r="G1510" s="58" t="s">
        <v>5035</v>
      </c>
      <c r="K1510"/>
    </row>
    <row r="1511" spans="1:11" x14ac:dyDescent="0.25">
      <c r="A1511" s="58" t="s">
        <v>2923</v>
      </c>
      <c r="B1511" s="58" t="s">
        <v>2923</v>
      </c>
      <c r="C1511" s="58" t="s">
        <v>2923</v>
      </c>
      <c r="D1511" s="58" t="s">
        <v>2923</v>
      </c>
      <c r="E1511" s="58" t="s">
        <v>2923</v>
      </c>
      <c r="F1511" s="58" t="s">
        <v>2923</v>
      </c>
      <c r="G1511" s="58" t="s">
        <v>5036</v>
      </c>
      <c r="K1511"/>
    </row>
    <row r="1512" spans="1:11" x14ac:dyDescent="0.25">
      <c r="A1512" s="58" t="s">
        <v>2923</v>
      </c>
      <c r="B1512" s="58" t="s">
        <v>2923</v>
      </c>
      <c r="C1512" s="58" t="s">
        <v>2923</v>
      </c>
      <c r="D1512" s="58" t="s">
        <v>2923</v>
      </c>
      <c r="E1512" s="58" t="s">
        <v>2923</v>
      </c>
      <c r="F1512" s="58" t="s">
        <v>2923</v>
      </c>
      <c r="G1512" s="58" t="s">
        <v>5037</v>
      </c>
      <c r="K1512"/>
    </row>
    <row r="1513" spans="1:11" x14ac:dyDescent="0.25">
      <c r="A1513" s="58" t="s">
        <v>2923</v>
      </c>
      <c r="B1513" s="58" t="s">
        <v>2923</v>
      </c>
      <c r="C1513" s="58" t="s">
        <v>2923</v>
      </c>
      <c r="D1513" s="58" t="s">
        <v>2923</v>
      </c>
      <c r="E1513" s="58" t="s">
        <v>2923</v>
      </c>
      <c r="F1513" s="58" t="s">
        <v>2923</v>
      </c>
      <c r="G1513" s="58" t="s">
        <v>5038</v>
      </c>
      <c r="K1513"/>
    </row>
    <row r="1514" spans="1:11" x14ac:dyDescent="0.25">
      <c r="A1514" s="58" t="s">
        <v>2923</v>
      </c>
      <c r="B1514" s="58" t="s">
        <v>2923</v>
      </c>
      <c r="C1514" s="58" t="s">
        <v>2923</v>
      </c>
      <c r="D1514" s="58" t="s">
        <v>2923</v>
      </c>
      <c r="E1514" s="58" t="s">
        <v>2923</v>
      </c>
      <c r="F1514" s="58" t="s">
        <v>2923</v>
      </c>
      <c r="G1514" s="58" t="s">
        <v>5039</v>
      </c>
      <c r="K1514"/>
    </row>
    <row r="1515" spans="1:11" x14ac:dyDescent="0.25">
      <c r="A1515" s="58" t="s">
        <v>2923</v>
      </c>
      <c r="B1515" s="58" t="s">
        <v>2923</v>
      </c>
      <c r="C1515" s="58" t="s">
        <v>2923</v>
      </c>
      <c r="D1515" s="58" t="s">
        <v>2923</v>
      </c>
      <c r="E1515" s="58" t="s">
        <v>2923</v>
      </c>
      <c r="F1515" s="58" t="s">
        <v>2923</v>
      </c>
      <c r="G1515" s="58" t="s">
        <v>5040</v>
      </c>
      <c r="K1515"/>
    </row>
    <row r="1516" spans="1:11" x14ac:dyDescent="0.25">
      <c r="A1516" s="58" t="s">
        <v>2923</v>
      </c>
      <c r="B1516" s="58" t="s">
        <v>2923</v>
      </c>
      <c r="C1516" s="58" t="s">
        <v>2923</v>
      </c>
      <c r="D1516" s="58" t="s">
        <v>2923</v>
      </c>
      <c r="E1516" s="58" t="s">
        <v>2923</v>
      </c>
      <c r="F1516" s="58" t="s">
        <v>2923</v>
      </c>
      <c r="G1516" s="58" t="s">
        <v>5041</v>
      </c>
      <c r="K1516"/>
    </row>
    <row r="1517" spans="1:11" x14ac:dyDescent="0.25">
      <c r="A1517" s="58" t="s">
        <v>2923</v>
      </c>
      <c r="B1517" s="58" t="s">
        <v>2923</v>
      </c>
      <c r="C1517" s="58" t="s">
        <v>2923</v>
      </c>
      <c r="D1517" s="58" t="s">
        <v>2923</v>
      </c>
      <c r="E1517" s="58" t="s">
        <v>2923</v>
      </c>
      <c r="F1517" s="58" t="s">
        <v>2923</v>
      </c>
      <c r="G1517" s="58" t="s">
        <v>5042</v>
      </c>
      <c r="K1517"/>
    </row>
    <row r="1518" spans="1:11" x14ac:dyDescent="0.25">
      <c r="A1518" s="58" t="s">
        <v>2923</v>
      </c>
      <c r="B1518" s="58" t="s">
        <v>2923</v>
      </c>
      <c r="C1518" s="58" t="s">
        <v>2923</v>
      </c>
      <c r="D1518" s="58" t="s">
        <v>2923</v>
      </c>
      <c r="E1518" s="58" t="s">
        <v>2923</v>
      </c>
      <c r="F1518" s="58" t="s">
        <v>2923</v>
      </c>
      <c r="G1518" s="58" t="s">
        <v>5043</v>
      </c>
      <c r="K1518"/>
    </row>
    <row r="1519" spans="1:11" x14ac:dyDescent="0.25">
      <c r="A1519" s="58" t="s">
        <v>2923</v>
      </c>
      <c r="B1519" s="58" t="s">
        <v>2923</v>
      </c>
      <c r="C1519" s="58" t="s">
        <v>2923</v>
      </c>
      <c r="D1519" s="58" t="s">
        <v>2923</v>
      </c>
      <c r="E1519" s="58" t="s">
        <v>2923</v>
      </c>
      <c r="F1519" s="58" t="s">
        <v>2923</v>
      </c>
      <c r="G1519" s="58" t="s">
        <v>5044</v>
      </c>
      <c r="K1519"/>
    </row>
    <row r="1520" spans="1:11" x14ac:dyDescent="0.25">
      <c r="A1520" s="58" t="s">
        <v>2923</v>
      </c>
      <c r="B1520" s="58" t="s">
        <v>2923</v>
      </c>
      <c r="C1520" s="58" t="s">
        <v>2923</v>
      </c>
      <c r="D1520" s="58" t="s">
        <v>2923</v>
      </c>
      <c r="E1520" s="58" t="s">
        <v>2923</v>
      </c>
      <c r="F1520" s="58" t="s">
        <v>2923</v>
      </c>
      <c r="G1520" s="58" t="s">
        <v>5045</v>
      </c>
      <c r="K1520"/>
    </row>
    <row r="1521" spans="1:11" x14ac:dyDescent="0.25">
      <c r="A1521" s="58" t="s">
        <v>2923</v>
      </c>
      <c r="B1521" s="58" t="s">
        <v>2923</v>
      </c>
      <c r="C1521" s="58" t="s">
        <v>2923</v>
      </c>
      <c r="D1521" s="58" t="s">
        <v>2923</v>
      </c>
      <c r="E1521" s="58" t="s">
        <v>2923</v>
      </c>
      <c r="F1521" s="58" t="s">
        <v>2923</v>
      </c>
      <c r="G1521" s="58" t="s">
        <v>5046</v>
      </c>
      <c r="K1521"/>
    </row>
    <row r="1522" spans="1:11" x14ac:dyDescent="0.25">
      <c r="A1522" s="58" t="s">
        <v>2923</v>
      </c>
      <c r="B1522" s="58" t="s">
        <v>2923</v>
      </c>
      <c r="C1522" s="58" t="s">
        <v>2923</v>
      </c>
      <c r="D1522" s="58" t="s">
        <v>2923</v>
      </c>
      <c r="E1522" s="58" t="s">
        <v>2923</v>
      </c>
      <c r="F1522" s="58" t="s">
        <v>2923</v>
      </c>
      <c r="G1522" s="58" t="s">
        <v>5047</v>
      </c>
      <c r="K1522"/>
    </row>
    <row r="1523" spans="1:11" x14ac:dyDescent="0.25">
      <c r="A1523" s="58" t="s">
        <v>2923</v>
      </c>
      <c r="B1523" s="58" t="s">
        <v>2923</v>
      </c>
      <c r="C1523" s="58" t="s">
        <v>2923</v>
      </c>
      <c r="D1523" s="58" t="s">
        <v>2923</v>
      </c>
      <c r="E1523" s="58" t="s">
        <v>2923</v>
      </c>
      <c r="F1523" s="58" t="s">
        <v>2923</v>
      </c>
      <c r="G1523" s="58" t="s">
        <v>5048</v>
      </c>
      <c r="K1523"/>
    </row>
    <row r="1524" spans="1:11" x14ac:dyDescent="0.25">
      <c r="A1524" s="58" t="s">
        <v>2923</v>
      </c>
      <c r="B1524" s="58" t="s">
        <v>2923</v>
      </c>
      <c r="C1524" s="58" t="s">
        <v>2923</v>
      </c>
      <c r="D1524" s="58" t="s">
        <v>2923</v>
      </c>
      <c r="E1524" s="58" t="s">
        <v>2923</v>
      </c>
      <c r="F1524" s="58" t="s">
        <v>2923</v>
      </c>
      <c r="G1524" s="58" t="s">
        <v>5049</v>
      </c>
      <c r="K1524"/>
    </row>
    <row r="1525" spans="1:11" x14ac:dyDescent="0.25">
      <c r="A1525" s="58" t="s">
        <v>2923</v>
      </c>
      <c r="B1525" s="58" t="s">
        <v>2923</v>
      </c>
      <c r="C1525" s="58" t="s">
        <v>2923</v>
      </c>
      <c r="D1525" s="58" t="s">
        <v>2923</v>
      </c>
      <c r="E1525" s="58" t="s">
        <v>2923</v>
      </c>
      <c r="F1525" s="58" t="s">
        <v>2923</v>
      </c>
      <c r="G1525" s="58" t="s">
        <v>5050</v>
      </c>
      <c r="K1525"/>
    </row>
    <row r="1526" spans="1:11" x14ac:dyDescent="0.25">
      <c r="A1526" s="58" t="s">
        <v>2923</v>
      </c>
      <c r="B1526" s="58" t="s">
        <v>2923</v>
      </c>
      <c r="C1526" s="58" t="s">
        <v>2923</v>
      </c>
      <c r="D1526" s="58" t="s">
        <v>2923</v>
      </c>
      <c r="E1526" s="58" t="s">
        <v>2923</v>
      </c>
      <c r="F1526" s="58" t="s">
        <v>2923</v>
      </c>
      <c r="G1526" s="58" t="s">
        <v>5051</v>
      </c>
      <c r="K1526"/>
    </row>
    <row r="1527" spans="1:11" x14ac:dyDescent="0.25">
      <c r="A1527" s="58" t="s">
        <v>2923</v>
      </c>
      <c r="B1527" s="58" t="s">
        <v>2923</v>
      </c>
      <c r="C1527" s="58" t="s">
        <v>2923</v>
      </c>
      <c r="D1527" s="58" t="s">
        <v>2923</v>
      </c>
      <c r="E1527" s="58" t="s">
        <v>2923</v>
      </c>
      <c r="F1527" s="58" t="s">
        <v>2923</v>
      </c>
      <c r="G1527" s="58" t="s">
        <v>5052</v>
      </c>
      <c r="K1527"/>
    </row>
    <row r="1528" spans="1:11" x14ac:dyDescent="0.25">
      <c r="A1528" s="58" t="s">
        <v>2923</v>
      </c>
      <c r="B1528" s="58" t="s">
        <v>2923</v>
      </c>
      <c r="C1528" s="58" t="s">
        <v>2923</v>
      </c>
      <c r="D1528" s="58" t="s">
        <v>2923</v>
      </c>
      <c r="E1528" s="58" t="s">
        <v>2923</v>
      </c>
      <c r="F1528" s="58" t="s">
        <v>2923</v>
      </c>
      <c r="G1528" s="58" t="s">
        <v>5053</v>
      </c>
      <c r="K1528"/>
    </row>
    <row r="1529" spans="1:11" x14ac:dyDescent="0.25">
      <c r="A1529" s="58" t="s">
        <v>2923</v>
      </c>
      <c r="B1529" s="58" t="s">
        <v>2923</v>
      </c>
      <c r="C1529" s="58" t="s">
        <v>2923</v>
      </c>
      <c r="D1529" s="58" t="s">
        <v>2923</v>
      </c>
      <c r="E1529" s="58" t="s">
        <v>2923</v>
      </c>
      <c r="F1529" s="58" t="s">
        <v>2923</v>
      </c>
      <c r="G1529" s="58" t="s">
        <v>5054</v>
      </c>
      <c r="K1529"/>
    </row>
    <row r="1530" spans="1:11" x14ac:dyDescent="0.25">
      <c r="A1530" s="58" t="s">
        <v>2923</v>
      </c>
      <c r="B1530" s="58" t="s">
        <v>2923</v>
      </c>
      <c r="C1530" s="58" t="s">
        <v>2923</v>
      </c>
      <c r="D1530" s="58" t="s">
        <v>2923</v>
      </c>
      <c r="E1530" s="58" t="s">
        <v>2923</v>
      </c>
      <c r="F1530" s="58" t="s">
        <v>2923</v>
      </c>
      <c r="G1530" s="58" t="s">
        <v>5055</v>
      </c>
      <c r="K1530"/>
    </row>
    <row r="1531" spans="1:11" x14ac:dyDescent="0.25">
      <c r="A1531" s="58" t="s">
        <v>2923</v>
      </c>
      <c r="B1531" s="58" t="s">
        <v>2923</v>
      </c>
      <c r="C1531" s="58" t="s">
        <v>2923</v>
      </c>
      <c r="D1531" s="58" t="s">
        <v>2923</v>
      </c>
      <c r="E1531" s="58" t="s">
        <v>2923</v>
      </c>
      <c r="F1531" s="58" t="s">
        <v>2923</v>
      </c>
      <c r="G1531" s="58" t="s">
        <v>5056</v>
      </c>
      <c r="K1531"/>
    </row>
    <row r="1532" spans="1:11" x14ac:dyDescent="0.25">
      <c r="A1532" s="58" t="s">
        <v>2923</v>
      </c>
      <c r="B1532" s="58" t="s">
        <v>2923</v>
      </c>
      <c r="C1532" s="58" t="s">
        <v>2923</v>
      </c>
      <c r="D1532" s="58" t="s">
        <v>2923</v>
      </c>
      <c r="E1532" s="58" t="s">
        <v>2923</v>
      </c>
      <c r="F1532" s="58" t="s">
        <v>2923</v>
      </c>
      <c r="G1532" s="58" t="s">
        <v>5057</v>
      </c>
      <c r="K1532"/>
    </row>
    <row r="1533" spans="1:11" x14ac:dyDescent="0.25">
      <c r="A1533" s="58" t="s">
        <v>2923</v>
      </c>
      <c r="B1533" s="58" t="s">
        <v>2923</v>
      </c>
      <c r="C1533" s="58" t="s">
        <v>2923</v>
      </c>
      <c r="D1533" s="58" t="s">
        <v>2923</v>
      </c>
      <c r="E1533" s="58" t="s">
        <v>2923</v>
      </c>
      <c r="F1533" s="58" t="s">
        <v>2923</v>
      </c>
      <c r="G1533" s="58" t="s">
        <v>5058</v>
      </c>
      <c r="K1533"/>
    </row>
    <row r="1534" spans="1:11" x14ac:dyDescent="0.25">
      <c r="A1534" s="58" t="s">
        <v>2923</v>
      </c>
      <c r="B1534" s="58" t="s">
        <v>2923</v>
      </c>
      <c r="C1534" s="58" t="s">
        <v>2923</v>
      </c>
      <c r="D1534" s="58" t="s">
        <v>2923</v>
      </c>
      <c r="E1534" s="58" t="s">
        <v>2923</v>
      </c>
      <c r="F1534" s="58" t="s">
        <v>2923</v>
      </c>
      <c r="G1534" s="58" t="s">
        <v>5059</v>
      </c>
      <c r="K1534"/>
    </row>
    <row r="1535" spans="1:11" x14ac:dyDescent="0.25">
      <c r="A1535" s="58" t="s">
        <v>2923</v>
      </c>
      <c r="B1535" s="58" t="s">
        <v>2923</v>
      </c>
      <c r="C1535" s="58" t="s">
        <v>2923</v>
      </c>
      <c r="D1535" s="58" t="s">
        <v>2923</v>
      </c>
      <c r="E1535" s="58" t="s">
        <v>2923</v>
      </c>
      <c r="F1535" s="58" t="s">
        <v>2923</v>
      </c>
      <c r="G1535" s="58" t="s">
        <v>5060</v>
      </c>
      <c r="K1535"/>
    </row>
    <row r="1536" spans="1:11" ht="30" x14ac:dyDescent="0.25">
      <c r="A1536" s="58" t="s">
        <v>2923</v>
      </c>
      <c r="B1536" s="58" t="s">
        <v>2923</v>
      </c>
      <c r="C1536" s="58" t="s">
        <v>2923</v>
      </c>
      <c r="D1536" s="58" t="s">
        <v>2923</v>
      </c>
      <c r="E1536" s="58" t="s">
        <v>2923</v>
      </c>
      <c r="F1536" s="58" t="s">
        <v>2923</v>
      </c>
      <c r="G1536" s="58" t="s">
        <v>5061</v>
      </c>
      <c r="K1536"/>
    </row>
    <row r="1537" spans="1:11" ht="30" x14ac:dyDescent="0.25">
      <c r="A1537" s="58" t="s">
        <v>2923</v>
      </c>
      <c r="B1537" s="58" t="s">
        <v>2923</v>
      </c>
      <c r="C1537" s="58" t="s">
        <v>2923</v>
      </c>
      <c r="D1537" s="58" t="s">
        <v>2923</v>
      </c>
      <c r="E1537" s="58" t="s">
        <v>2923</v>
      </c>
      <c r="F1537" s="58" t="s">
        <v>2923</v>
      </c>
      <c r="G1537" s="58" t="s">
        <v>5062</v>
      </c>
      <c r="K1537"/>
    </row>
    <row r="1538" spans="1:11" ht="30" x14ac:dyDescent="0.25">
      <c r="A1538" s="58" t="s">
        <v>2923</v>
      </c>
      <c r="B1538" s="58" t="s">
        <v>2923</v>
      </c>
      <c r="C1538" s="58" t="s">
        <v>2923</v>
      </c>
      <c r="D1538" s="58" t="s">
        <v>2923</v>
      </c>
      <c r="E1538" s="58" t="s">
        <v>2923</v>
      </c>
      <c r="F1538" s="58" t="s">
        <v>2923</v>
      </c>
      <c r="G1538" s="58" t="s">
        <v>5063</v>
      </c>
      <c r="K1538"/>
    </row>
    <row r="1539" spans="1:11" ht="30" x14ac:dyDescent="0.25">
      <c r="A1539" s="58" t="s">
        <v>2923</v>
      </c>
      <c r="B1539" s="58" t="s">
        <v>2923</v>
      </c>
      <c r="C1539" s="58" t="s">
        <v>2923</v>
      </c>
      <c r="D1539" s="58" t="s">
        <v>2923</v>
      </c>
      <c r="E1539" s="58" t="s">
        <v>2923</v>
      </c>
      <c r="F1539" s="58" t="s">
        <v>2923</v>
      </c>
      <c r="G1539" s="58" t="s">
        <v>5064</v>
      </c>
      <c r="K1539"/>
    </row>
    <row r="1540" spans="1:11" ht="30" x14ac:dyDescent="0.25">
      <c r="A1540" s="58" t="s">
        <v>2923</v>
      </c>
      <c r="B1540" s="58" t="s">
        <v>2923</v>
      </c>
      <c r="C1540" s="58" t="s">
        <v>2923</v>
      </c>
      <c r="D1540" s="58" t="s">
        <v>2923</v>
      </c>
      <c r="E1540" s="58" t="s">
        <v>2923</v>
      </c>
      <c r="F1540" s="58" t="s">
        <v>2923</v>
      </c>
      <c r="G1540" s="58" t="s">
        <v>5065</v>
      </c>
      <c r="K1540"/>
    </row>
    <row r="1541" spans="1:11" ht="30" x14ac:dyDescent="0.25">
      <c r="A1541" s="58" t="s">
        <v>2923</v>
      </c>
      <c r="B1541" s="58" t="s">
        <v>2923</v>
      </c>
      <c r="C1541" s="58" t="s">
        <v>2923</v>
      </c>
      <c r="D1541" s="58" t="s">
        <v>2923</v>
      </c>
      <c r="E1541" s="58" t="s">
        <v>2923</v>
      </c>
      <c r="F1541" s="58" t="s">
        <v>2923</v>
      </c>
      <c r="G1541" s="58" t="s">
        <v>5066</v>
      </c>
      <c r="K1541"/>
    </row>
    <row r="1542" spans="1:11" ht="30" x14ac:dyDescent="0.25">
      <c r="A1542" s="58" t="s">
        <v>2923</v>
      </c>
      <c r="B1542" s="58" t="s">
        <v>2923</v>
      </c>
      <c r="C1542" s="58" t="s">
        <v>2923</v>
      </c>
      <c r="D1542" s="58" t="s">
        <v>2923</v>
      </c>
      <c r="E1542" s="58" t="s">
        <v>2923</v>
      </c>
      <c r="F1542" s="58" t="s">
        <v>2923</v>
      </c>
      <c r="G1542" s="58" t="s">
        <v>5067</v>
      </c>
      <c r="K1542"/>
    </row>
    <row r="1543" spans="1:11" ht="30" x14ac:dyDescent="0.25">
      <c r="A1543" s="58" t="s">
        <v>2923</v>
      </c>
      <c r="B1543" s="58" t="s">
        <v>2923</v>
      </c>
      <c r="C1543" s="58" t="s">
        <v>2923</v>
      </c>
      <c r="D1543" s="58" t="s">
        <v>2923</v>
      </c>
      <c r="E1543" s="58" t="s">
        <v>2923</v>
      </c>
      <c r="F1543" s="58" t="s">
        <v>2923</v>
      </c>
      <c r="G1543" s="58" t="s">
        <v>5068</v>
      </c>
      <c r="K1543"/>
    </row>
    <row r="1544" spans="1:11" ht="30" x14ac:dyDescent="0.25">
      <c r="A1544" s="58" t="s">
        <v>2923</v>
      </c>
      <c r="B1544" s="58" t="s">
        <v>2923</v>
      </c>
      <c r="C1544" s="58" t="s">
        <v>2923</v>
      </c>
      <c r="D1544" s="58" t="s">
        <v>2923</v>
      </c>
      <c r="E1544" s="58" t="s">
        <v>2923</v>
      </c>
      <c r="F1544" s="58" t="s">
        <v>2923</v>
      </c>
      <c r="G1544" s="58" t="s">
        <v>5069</v>
      </c>
      <c r="K1544"/>
    </row>
    <row r="1545" spans="1:11" ht="30" x14ac:dyDescent="0.25">
      <c r="A1545" s="58" t="s">
        <v>2923</v>
      </c>
      <c r="B1545" s="58" t="s">
        <v>2923</v>
      </c>
      <c r="C1545" s="58" t="s">
        <v>2923</v>
      </c>
      <c r="D1545" s="58" t="s">
        <v>2923</v>
      </c>
      <c r="E1545" s="58" t="s">
        <v>2923</v>
      </c>
      <c r="F1545" s="58" t="s">
        <v>2923</v>
      </c>
      <c r="G1545" s="58" t="s">
        <v>5070</v>
      </c>
      <c r="K1545"/>
    </row>
    <row r="1546" spans="1:11" ht="30" x14ac:dyDescent="0.25">
      <c r="A1546" s="58" t="s">
        <v>2923</v>
      </c>
      <c r="B1546" s="58" t="s">
        <v>2923</v>
      </c>
      <c r="C1546" s="58" t="s">
        <v>2923</v>
      </c>
      <c r="D1546" s="58" t="s">
        <v>2923</v>
      </c>
      <c r="E1546" s="58" t="s">
        <v>2923</v>
      </c>
      <c r="F1546" s="58" t="s">
        <v>2923</v>
      </c>
      <c r="G1546" s="58" t="s">
        <v>5071</v>
      </c>
      <c r="K1546"/>
    </row>
    <row r="1547" spans="1:11" ht="30" x14ac:dyDescent="0.25">
      <c r="A1547" s="58" t="s">
        <v>2923</v>
      </c>
      <c r="B1547" s="58" t="s">
        <v>2923</v>
      </c>
      <c r="C1547" s="58" t="s">
        <v>2923</v>
      </c>
      <c r="D1547" s="58" t="s">
        <v>2923</v>
      </c>
      <c r="E1547" s="58" t="s">
        <v>2923</v>
      </c>
      <c r="F1547" s="58" t="s">
        <v>2923</v>
      </c>
      <c r="G1547" s="58" t="s">
        <v>5072</v>
      </c>
      <c r="K1547"/>
    </row>
    <row r="1548" spans="1:11" ht="30" x14ac:dyDescent="0.25">
      <c r="A1548" s="58" t="s">
        <v>2923</v>
      </c>
      <c r="B1548" s="58" t="s">
        <v>2923</v>
      </c>
      <c r="C1548" s="58" t="s">
        <v>2923</v>
      </c>
      <c r="D1548" s="58" t="s">
        <v>2923</v>
      </c>
      <c r="E1548" s="58" t="s">
        <v>2923</v>
      </c>
      <c r="F1548" s="58" t="s">
        <v>2923</v>
      </c>
      <c r="G1548" s="58" t="s">
        <v>5073</v>
      </c>
      <c r="K1548"/>
    </row>
    <row r="1549" spans="1:11" ht="30" x14ac:dyDescent="0.25">
      <c r="A1549" s="58" t="s">
        <v>2923</v>
      </c>
      <c r="B1549" s="58" t="s">
        <v>2923</v>
      </c>
      <c r="C1549" s="58" t="s">
        <v>2923</v>
      </c>
      <c r="D1549" s="58" t="s">
        <v>2923</v>
      </c>
      <c r="E1549" s="58" t="s">
        <v>2923</v>
      </c>
      <c r="F1549" s="58" t="s">
        <v>2923</v>
      </c>
      <c r="G1549" s="58" t="s">
        <v>5074</v>
      </c>
      <c r="K1549"/>
    </row>
    <row r="1550" spans="1:11" ht="30" x14ac:dyDescent="0.25">
      <c r="A1550" s="58" t="s">
        <v>2923</v>
      </c>
      <c r="B1550" s="58" t="s">
        <v>2923</v>
      </c>
      <c r="C1550" s="58" t="s">
        <v>2923</v>
      </c>
      <c r="D1550" s="58" t="s">
        <v>2923</v>
      </c>
      <c r="E1550" s="58" t="s">
        <v>2923</v>
      </c>
      <c r="F1550" s="58" t="s">
        <v>2923</v>
      </c>
      <c r="G1550" s="58" t="s">
        <v>5075</v>
      </c>
      <c r="K1550"/>
    </row>
    <row r="1551" spans="1:11" ht="30" x14ac:dyDescent="0.25">
      <c r="A1551" s="58" t="s">
        <v>2923</v>
      </c>
      <c r="B1551" s="58" t="s">
        <v>2923</v>
      </c>
      <c r="C1551" s="58" t="s">
        <v>2923</v>
      </c>
      <c r="D1551" s="58" t="s">
        <v>2923</v>
      </c>
      <c r="E1551" s="58" t="s">
        <v>2923</v>
      </c>
      <c r="F1551" s="58" t="s">
        <v>2923</v>
      </c>
      <c r="G1551" s="58" t="s">
        <v>5076</v>
      </c>
      <c r="K1551"/>
    </row>
    <row r="1552" spans="1:11" ht="30" x14ac:dyDescent="0.25">
      <c r="A1552" s="58" t="s">
        <v>2923</v>
      </c>
      <c r="B1552" s="58" t="s">
        <v>2923</v>
      </c>
      <c r="C1552" s="58" t="s">
        <v>2923</v>
      </c>
      <c r="D1552" s="58" t="s">
        <v>2923</v>
      </c>
      <c r="E1552" s="58" t="s">
        <v>2923</v>
      </c>
      <c r="F1552" s="58" t="s">
        <v>2923</v>
      </c>
      <c r="G1552" s="58" t="s">
        <v>5077</v>
      </c>
      <c r="K1552"/>
    </row>
    <row r="1553" spans="1:11" ht="30" x14ac:dyDescent="0.25">
      <c r="A1553" s="58" t="s">
        <v>2923</v>
      </c>
      <c r="B1553" s="58" t="s">
        <v>2923</v>
      </c>
      <c r="C1553" s="58" t="s">
        <v>2923</v>
      </c>
      <c r="D1553" s="58" t="s">
        <v>2923</v>
      </c>
      <c r="E1553" s="58" t="s">
        <v>2923</v>
      </c>
      <c r="F1553" s="58" t="s">
        <v>2923</v>
      </c>
      <c r="G1553" s="58" t="s">
        <v>5078</v>
      </c>
      <c r="K1553"/>
    </row>
    <row r="1554" spans="1:11" ht="30" x14ac:dyDescent="0.25">
      <c r="A1554" s="58" t="s">
        <v>2923</v>
      </c>
      <c r="B1554" s="58" t="s">
        <v>2923</v>
      </c>
      <c r="C1554" s="58" t="s">
        <v>2923</v>
      </c>
      <c r="D1554" s="58" t="s">
        <v>2923</v>
      </c>
      <c r="E1554" s="58" t="s">
        <v>2923</v>
      </c>
      <c r="F1554" s="58" t="s">
        <v>2923</v>
      </c>
      <c r="G1554" s="58" t="s">
        <v>5079</v>
      </c>
      <c r="K1554"/>
    </row>
    <row r="1555" spans="1:11" ht="30" x14ac:dyDescent="0.25">
      <c r="A1555" s="58" t="s">
        <v>2923</v>
      </c>
      <c r="B1555" s="58" t="s">
        <v>2923</v>
      </c>
      <c r="C1555" s="58" t="s">
        <v>2923</v>
      </c>
      <c r="D1555" s="58" t="s">
        <v>2923</v>
      </c>
      <c r="E1555" s="58" t="s">
        <v>2923</v>
      </c>
      <c r="F1555" s="58" t="s">
        <v>2923</v>
      </c>
      <c r="G1555" s="58" t="s">
        <v>5080</v>
      </c>
      <c r="K1555"/>
    </row>
    <row r="1556" spans="1:11" ht="30" x14ac:dyDescent="0.25">
      <c r="A1556" s="58" t="s">
        <v>2923</v>
      </c>
      <c r="B1556" s="58" t="s">
        <v>2923</v>
      </c>
      <c r="C1556" s="58" t="s">
        <v>2923</v>
      </c>
      <c r="D1556" s="58" t="s">
        <v>2923</v>
      </c>
      <c r="E1556" s="58" t="s">
        <v>2923</v>
      </c>
      <c r="F1556" s="58" t="s">
        <v>2923</v>
      </c>
      <c r="G1556" s="58" t="s">
        <v>5081</v>
      </c>
      <c r="K1556"/>
    </row>
    <row r="1557" spans="1:11" ht="30" x14ac:dyDescent="0.25">
      <c r="A1557" s="58" t="s">
        <v>2923</v>
      </c>
      <c r="B1557" s="58" t="s">
        <v>2923</v>
      </c>
      <c r="C1557" s="58" t="s">
        <v>2923</v>
      </c>
      <c r="D1557" s="58" t="s">
        <v>2923</v>
      </c>
      <c r="E1557" s="58" t="s">
        <v>2923</v>
      </c>
      <c r="F1557" s="58" t="s">
        <v>2923</v>
      </c>
      <c r="G1557" s="58" t="s">
        <v>5082</v>
      </c>
      <c r="K1557"/>
    </row>
    <row r="1558" spans="1:11" ht="30" x14ac:dyDescent="0.25">
      <c r="A1558" s="58" t="s">
        <v>2923</v>
      </c>
      <c r="B1558" s="58" t="s">
        <v>2923</v>
      </c>
      <c r="C1558" s="58" t="s">
        <v>2923</v>
      </c>
      <c r="D1558" s="58" t="s">
        <v>2923</v>
      </c>
      <c r="E1558" s="58" t="s">
        <v>2923</v>
      </c>
      <c r="F1558" s="58" t="s">
        <v>2923</v>
      </c>
      <c r="G1558" s="58" t="s">
        <v>5083</v>
      </c>
      <c r="K1558"/>
    </row>
    <row r="1559" spans="1:11" ht="30" x14ac:dyDescent="0.25">
      <c r="A1559" s="58" t="s">
        <v>2923</v>
      </c>
      <c r="B1559" s="58" t="s">
        <v>2923</v>
      </c>
      <c r="C1559" s="58" t="s">
        <v>2923</v>
      </c>
      <c r="D1559" s="58" t="s">
        <v>2923</v>
      </c>
      <c r="E1559" s="58" t="s">
        <v>2923</v>
      </c>
      <c r="F1559" s="58" t="s">
        <v>2923</v>
      </c>
      <c r="G1559" s="58" t="s">
        <v>5084</v>
      </c>
      <c r="K1559"/>
    </row>
    <row r="1560" spans="1:11" ht="30" x14ac:dyDescent="0.25">
      <c r="A1560" s="58" t="s">
        <v>2923</v>
      </c>
      <c r="B1560" s="58" t="s">
        <v>2923</v>
      </c>
      <c r="C1560" s="58" t="s">
        <v>2923</v>
      </c>
      <c r="D1560" s="58" t="s">
        <v>2923</v>
      </c>
      <c r="E1560" s="58" t="s">
        <v>2923</v>
      </c>
      <c r="F1560" s="58" t="s">
        <v>2923</v>
      </c>
      <c r="G1560" s="58" t="s">
        <v>5085</v>
      </c>
      <c r="K1560"/>
    </row>
    <row r="1561" spans="1:11" ht="30" x14ac:dyDescent="0.25">
      <c r="A1561" s="58" t="s">
        <v>2923</v>
      </c>
      <c r="B1561" s="58" t="s">
        <v>2923</v>
      </c>
      <c r="C1561" s="58" t="s">
        <v>2923</v>
      </c>
      <c r="D1561" s="58" t="s">
        <v>2923</v>
      </c>
      <c r="E1561" s="58" t="s">
        <v>2923</v>
      </c>
      <c r="F1561" s="58" t="s">
        <v>2923</v>
      </c>
      <c r="G1561" s="58" t="s">
        <v>5086</v>
      </c>
      <c r="K1561"/>
    </row>
    <row r="1562" spans="1:11" ht="30" x14ac:dyDescent="0.25">
      <c r="A1562" s="58" t="s">
        <v>2923</v>
      </c>
      <c r="B1562" s="58" t="s">
        <v>2923</v>
      </c>
      <c r="C1562" s="58" t="s">
        <v>2923</v>
      </c>
      <c r="D1562" s="58" t="s">
        <v>2923</v>
      </c>
      <c r="E1562" s="58" t="s">
        <v>2923</v>
      </c>
      <c r="F1562" s="58" t="s">
        <v>2923</v>
      </c>
      <c r="G1562" s="58" t="s">
        <v>5087</v>
      </c>
      <c r="K1562"/>
    </row>
    <row r="1563" spans="1:11" ht="30" x14ac:dyDescent="0.25">
      <c r="A1563" s="58" t="s">
        <v>2923</v>
      </c>
      <c r="B1563" s="58" t="s">
        <v>2923</v>
      </c>
      <c r="C1563" s="58" t="s">
        <v>2923</v>
      </c>
      <c r="D1563" s="58" t="s">
        <v>2923</v>
      </c>
      <c r="E1563" s="58" t="s">
        <v>2923</v>
      </c>
      <c r="F1563" s="58" t="s">
        <v>2923</v>
      </c>
      <c r="G1563" s="58" t="s">
        <v>5088</v>
      </c>
      <c r="K1563"/>
    </row>
    <row r="1564" spans="1:11" ht="30" x14ac:dyDescent="0.25">
      <c r="A1564" s="58" t="s">
        <v>2923</v>
      </c>
      <c r="B1564" s="58" t="s">
        <v>2923</v>
      </c>
      <c r="C1564" s="58" t="s">
        <v>2923</v>
      </c>
      <c r="D1564" s="58" t="s">
        <v>2923</v>
      </c>
      <c r="E1564" s="58" t="s">
        <v>2923</v>
      </c>
      <c r="F1564" s="58" t="s">
        <v>2923</v>
      </c>
      <c r="G1564" s="58" t="s">
        <v>5089</v>
      </c>
      <c r="K1564"/>
    </row>
    <row r="1565" spans="1:11" ht="30" x14ac:dyDescent="0.25">
      <c r="A1565" s="58" t="s">
        <v>2923</v>
      </c>
      <c r="B1565" s="58" t="s">
        <v>2923</v>
      </c>
      <c r="C1565" s="58" t="s">
        <v>2923</v>
      </c>
      <c r="D1565" s="58" t="s">
        <v>2923</v>
      </c>
      <c r="E1565" s="58" t="s">
        <v>2923</v>
      </c>
      <c r="F1565" s="58" t="s">
        <v>2923</v>
      </c>
      <c r="G1565" s="58" t="s">
        <v>5090</v>
      </c>
      <c r="K1565"/>
    </row>
    <row r="1566" spans="1:11" ht="30" x14ac:dyDescent="0.25">
      <c r="A1566" s="58" t="s">
        <v>2923</v>
      </c>
      <c r="B1566" s="58" t="s">
        <v>2923</v>
      </c>
      <c r="C1566" s="58" t="s">
        <v>2923</v>
      </c>
      <c r="D1566" s="58" t="s">
        <v>2923</v>
      </c>
      <c r="E1566" s="58" t="s">
        <v>2923</v>
      </c>
      <c r="F1566" s="58" t="s">
        <v>2923</v>
      </c>
      <c r="G1566" s="58" t="s">
        <v>5091</v>
      </c>
      <c r="K1566"/>
    </row>
    <row r="1567" spans="1:11" ht="30" x14ac:dyDescent="0.25">
      <c r="A1567" s="58" t="s">
        <v>2923</v>
      </c>
      <c r="B1567" s="58" t="s">
        <v>2923</v>
      </c>
      <c r="C1567" s="58" t="s">
        <v>2923</v>
      </c>
      <c r="D1567" s="58" t="s">
        <v>2923</v>
      </c>
      <c r="E1567" s="58" t="s">
        <v>2923</v>
      </c>
      <c r="F1567" s="58" t="s">
        <v>2923</v>
      </c>
      <c r="G1567" s="58" t="s">
        <v>5092</v>
      </c>
      <c r="K1567"/>
    </row>
    <row r="1568" spans="1:11" ht="30" x14ac:dyDescent="0.25">
      <c r="A1568" s="58" t="s">
        <v>2923</v>
      </c>
      <c r="B1568" s="58" t="s">
        <v>2923</v>
      </c>
      <c r="C1568" s="58" t="s">
        <v>2923</v>
      </c>
      <c r="D1568" s="58" t="s">
        <v>2923</v>
      </c>
      <c r="E1568" s="58" t="s">
        <v>2923</v>
      </c>
      <c r="F1568" s="58" t="s">
        <v>2923</v>
      </c>
      <c r="G1568" s="58" t="s">
        <v>5093</v>
      </c>
      <c r="K1568"/>
    </row>
    <row r="1569" spans="1:11" ht="30" x14ac:dyDescent="0.25">
      <c r="A1569" s="58" t="s">
        <v>2923</v>
      </c>
      <c r="B1569" s="58" t="s">
        <v>2923</v>
      </c>
      <c r="C1569" s="58" t="s">
        <v>2923</v>
      </c>
      <c r="D1569" s="58" t="s">
        <v>2923</v>
      </c>
      <c r="E1569" s="58" t="s">
        <v>2923</v>
      </c>
      <c r="F1569" s="58" t="s">
        <v>2923</v>
      </c>
      <c r="G1569" s="58" t="s">
        <v>5094</v>
      </c>
      <c r="K1569"/>
    </row>
    <row r="1570" spans="1:11" ht="30" x14ac:dyDescent="0.25">
      <c r="A1570" s="58" t="s">
        <v>2923</v>
      </c>
      <c r="B1570" s="58" t="s">
        <v>2923</v>
      </c>
      <c r="C1570" s="58" t="s">
        <v>2923</v>
      </c>
      <c r="D1570" s="58" t="s">
        <v>2923</v>
      </c>
      <c r="E1570" s="58" t="s">
        <v>2923</v>
      </c>
      <c r="F1570" s="58" t="s">
        <v>2923</v>
      </c>
      <c r="G1570" s="58" t="s">
        <v>5095</v>
      </c>
      <c r="K1570"/>
    </row>
    <row r="1571" spans="1:11" ht="30" x14ac:dyDescent="0.25">
      <c r="A1571" s="58" t="s">
        <v>2923</v>
      </c>
      <c r="B1571" s="58" t="s">
        <v>2923</v>
      </c>
      <c r="C1571" s="58" t="s">
        <v>2923</v>
      </c>
      <c r="D1571" s="58" t="s">
        <v>2923</v>
      </c>
      <c r="E1571" s="58" t="s">
        <v>2923</v>
      </c>
      <c r="F1571" s="58" t="s">
        <v>2923</v>
      </c>
      <c r="G1571" s="58" t="s">
        <v>5096</v>
      </c>
      <c r="K1571"/>
    </row>
    <row r="1572" spans="1:11" ht="30" x14ac:dyDescent="0.25">
      <c r="A1572" s="58" t="s">
        <v>2923</v>
      </c>
      <c r="B1572" s="58" t="s">
        <v>2923</v>
      </c>
      <c r="C1572" s="58" t="s">
        <v>2923</v>
      </c>
      <c r="D1572" s="58" t="s">
        <v>2923</v>
      </c>
      <c r="E1572" s="58" t="s">
        <v>2923</v>
      </c>
      <c r="F1572" s="58" t="s">
        <v>2923</v>
      </c>
      <c r="G1572" s="58" t="s">
        <v>5097</v>
      </c>
      <c r="K1572"/>
    </row>
    <row r="1573" spans="1:11" ht="30" x14ac:dyDescent="0.25">
      <c r="A1573" s="58" t="s">
        <v>2923</v>
      </c>
      <c r="B1573" s="58" t="s">
        <v>2923</v>
      </c>
      <c r="C1573" s="58" t="s">
        <v>2923</v>
      </c>
      <c r="D1573" s="58" t="s">
        <v>2923</v>
      </c>
      <c r="E1573" s="58" t="s">
        <v>2923</v>
      </c>
      <c r="F1573" s="58" t="s">
        <v>2923</v>
      </c>
      <c r="G1573" s="58" t="s">
        <v>5098</v>
      </c>
      <c r="K1573"/>
    </row>
    <row r="1574" spans="1:11" ht="30" x14ac:dyDescent="0.25">
      <c r="A1574" s="58" t="s">
        <v>2923</v>
      </c>
      <c r="B1574" s="58" t="s">
        <v>2923</v>
      </c>
      <c r="C1574" s="58" t="s">
        <v>2923</v>
      </c>
      <c r="D1574" s="58" t="s">
        <v>2923</v>
      </c>
      <c r="E1574" s="58" t="s">
        <v>2923</v>
      </c>
      <c r="F1574" s="58" t="s">
        <v>2923</v>
      </c>
      <c r="G1574" s="58" t="s">
        <v>5099</v>
      </c>
      <c r="K1574"/>
    </row>
    <row r="1575" spans="1:11" ht="30" x14ac:dyDescent="0.25">
      <c r="A1575" s="58" t="s">
        <v>2923</v>
      </c>
      <c r="B1575" s="58" t="s">
        <v>2923</v>
      </c>
      <c r="C1575" s="58" t="s">
        <v>2923</v>
      </c>
      <c r="D1575" s="58" t="s">
        <v>2923</v>
      </c>
      <c r="E1575" s="58" t="s">
        <v>2923</v>
      </c>
      <c r="F1575" s="58" t="s">
        <v>2923</v>
      </c>
      <c r="G1575" s="58" t="s">
        <v>5100</v>
      </c>
      <c r="K1575"/>
    </row>
    <row r="1576" spans="1:11" ht="30" x14ac:dyDescent="0.25">
      <c r="A1576" s="58" t="s">
        <v>2923</v>
      </c>
      <c r="B1576" s="58" t="s">
        <v>2923</v>
      </c>
      <c r="C1576" s="58" t="s">
        <v>2923</v>
      </c>
      <c r="D1576" s="58" t="s">
        <v>2923</v>
      </c>
      <c r="E1576" s="58" t="s">
        <v>2923</v>
      </c>
      <c r="F1576" s="58" t="s">
        <v>2923</v>
      </c>
      <c r="G1576" s="58" t="s">
        <v>5101</v>
      </c>
      <c r="K1576"/>
    </row>
    <row r="1577" spans="1:11" ht="30" x14ac:dyDescent="0.25">
      <c r="A1577" s="58" t="s">
        <v>2923</v>
      </c>
      <c r="B1577" s="58" t="s">
        <v>2923</v>
      </c>
      <c r="C1577" s="58" t="s">
        <v>2923</v>
      </c>
      <c r="D1577" s="58" t="s">
        <v>2923</v>
      </c>
      <c r="E1577" s="58" t="s">
        <v>2923</v>
      </c>
      <c r="F1577" s="58" t="s">
        <v>2923</v>
      </c>
      <c r="G1577" s="58" t="s">
        <v>5102</v>
      </c>
      <c r="K1577"/>
    </row>
    <row r="1578" spans="1:11" ht="30" x14ac:dyDescent="0.25">
      <c r="A1578" s="58" t="s">
        <v>2923</v>
      </c>
      <c r="B1578" s="58" t="s">
        <v>2923</v>
      </c>
      <c r="C1578" s="58" t="s">
        <v>2923</v>
      </c>
      <c r="D1578" s="58" t="s">
        <v>2923</v>
      </c>
      <c r="E1578" s="58" t="s">
        <v>2923</v>
      </c>
      <c r="F1578" s="58" t="s">
        <v>2923</v>
      </c>
      <c r="G1578" s="58" t="s">
        <v>5103</v>
      </c>
      <c r="K1578"/>
    </row>
    <row r="1579" spans="1:11" ht="30" x14ac:dyDescent="0.25">
      <c r="A1579" s="58" t="s">
        <v>2923</v>
      </c>
      <c r="B1579" s="58" t="s">
        <v>2923</v>
      </c>
      <c r="C1579" s="58" t="s">
        <v>2923</v>
      </c>
      <c r="D1579" s="58" t="s">
        <v>2923</v>
      </c>
      <c r="E1579" s="58" t="s">
        <v>2923</v>
      </c>
      <c r="F1579" s="58" t="s">
        <v>2923</v>
      </c>
      <c r="G1579" s="58" t="s">
        <v>5104</v>
      </c>
      <c r="K1579"/>
    </row>
    <row r="1580" spans="1:11" ht="30" x14ac:dyDescent="0.25">
      <c r="A1580" s="58" t="s">
        <v>2923</v>
      </c>
      <c r="B1580" s="58" t="s">
        <v>2923</v>
      </c>
      <c r="C1580" s="58" t="s">
        <v>2923</v>
      </c>
      <c r="D1580" s="58" t="s">
        <v>2923</v>
      </c>
      <c r="E1580" s="58" t="s">
        <v>2923</v>
      </c>
      <c r="F1580" s="58" t="s">
        <v>2923</v>
      </c>
      <c r="G1580" s="58" t="s">
        <v>5105</v>
      </c>
      <c r="K1580"/>
    </row>
    <row r="1581" spans="1:11" ht="30" x14ac:dyDescent="0.25">
      <c r="A1581" s="58" t="s">
        <v>2923</v>
      </c>
      <c r="B1581" s="58" t="s">
        <v>2923</v>
      </c>
      <c r="C1581" s="58" t="s">
        <v>2923</v>
      </c>
      <c r="D1581" s="58" t="s">
        <v>2923</v>
      </c>
      <c r="E1581" s="58" t="s">
        <v>2923</v>
      </c>
      <c r="F1581" s="58" t="s">
        <v>2923</v>
      </c>
      <c r="G1581" s="58" t="s">
        <v>5106</v>
      </c>
      <c r="K1581"/>
    </row>
    <row r="1582" spans="1:11" x14ac:dyDescent="0.25">
      <c r="A1582" s="58" t="s">
        <v>2923</v>
      </c>
      <c r="B1582" s="58" t="s">
        <v>2923</v>
      </c>
      <c r="C1582" s="58" t="s">
        <v>2923</v>
      </c>
      <c r="D1582" s="58" t="s">
        <v>2923</v>
      </c>
      <c r="E1582" s="58" t="s">
        <v>2923</v>
      </c>
      <c r="F1582" s="58" t="s">
        <v>2923</v>
      </c>
      <c r="G1582" s="58" t="s">
        <v>5107</v>
      </c>
      <c r="K1582"/>
    </row>
    <row r="1583" spans="1:11" x14ac:dyDescent="0.25">
      <c r="A1583" s="58" t="s">
        <v>2923</v>
      </c>
      <c r="B1583" s="58" t="s">
        <v>2923</v>
      </c>
      <c r="C1583" s="58" t="s">
        <v>2923</v>
      </c>
      <c r="D1583" s="58" t="s">
        <v>2923</v>
      </c>
      <c r="E1583" s="58" t="s">
        <v>2923</v>
      </c>
      <c r="F1583" s="58" t="s">
        <v>2923</v>
      </c>
      <c r="G1583" s="58" t="s">
        <v>5108</v>
      </c>
      <c r="K1583"/>
    </row>
    <row r="1584" spans="1:11" x14ac:dyDescent="0.25">
      <c r="A1584" s="58" t="s">
        <v>2923</v>
      </c>
      <c r="B1584" s="58" t="s">
        <v>2923</v>
      </c>
      <c r="C1584" s="58" t="s">
        <v>2923</v>
      </c>
      <c r="D1584" s="58" t="s">
        <v>2923</v>
      </c>
      <c r="E1584" s="58" t="s">
        <v>2923</v>
      </c>
      <c r="F1584" s="58" t="s">
        <v>2923</v>
      </c>
      <c r="G1584" s="58" t="s">
        <v>5109</v>
      </c>
      <c r="K1584"/>
    </row>
    <row r="1585" spans="1:11" x14ac:dyDescent="0.25">
      <c r="A1585" s="58" t="s">
        <v>2923</v>
      </c>
      <c r="B1585" s="58" t="s">
        <v>2923</v>
      </c>
      <c r="C1585" s="58" t="s">
        <v>2923</v>
      </c>
      <c r="D1585" s="58" t="s">
        <v>2923</v>
      </c>
      <c r="E1585" s="58" t="s">
        <v>2923</v>
      </c>
      <c r="F1585" s="58" t="s">
        <v>2923</v>
      </c>
      <c r="G1585" s="58" t="s">
        <v>5110</v>
      </c>
      <c r="K1585"/>
    </row>
    <row r="1586" spans="1:11" x14ac:dyDescent="0.25">
      <c r="A1586" s="58" t="s">
        <v>2923</v>
      </c>
      <c r="B1586" s="58" t="s">
        <v>2923</v>
      </c>
      <c r="C1586" s="58" t="s">
        <v>2923</v>
      </c>
      <c r="D1586" s="58" t="s">
        <v>2923</v>
      </c>
      <c r="E1586" s="58" t="s">
        <v>2923</v>
      </c>
      <c r="F1586" s="58" t="s">
        <v>2923</v>
      </c>
      <c r="G1586" s="58" t="s">
        <v>5111</v>
      </c>
      <c r="K1586"/>
    </row>
    <row r="1587" spans="1:11" x14ac:dyDescent="0.25">
      <c r="A1587" s="58" t="s">
        <v>2923</v>
      </c>
      <c r="B1587" s="58" t="s">
        <v>2923</v>
      </c>
      <c r="C1587" s="58" t="s">
        <v>2923</v>
      </c>
      <c r="D1587" s="58" t="s">
        <v>2923</v>
      </c>
      <c r="E1587" s="58" t="s">
        <v>2923</v>
      </c>
      <c r="F1587" s="58" t="s">
        <v>2923</v>
      </c>
      <c r="G1587" s="58" t="s">
        <v>5112</v>
      </c>
      <c r="K1587"/>
    </row>
    <row r="1588" spans="1:11" x14ac:dyDescent="0.25">
      <c r="A1588" s="58" t="s">
        <v>2923</v>
      </c>
      <c r="B1588" s="58" t="s">
        <v>2923</v>
      </c>
      <c r="C1588" s="58" t="s">
        <v>2923</v>
      </c>
      <c r="D1588" s="58" t="s">
        <v>2923</v>
      </c>
      <c r="E1588" s="58" t="s">
        <v>2923</v>
      </c>
      <c r="F1588" s="58" t="s">
        <v>2923</v>
      </c>
      <c r="G1588" s="58" t="s">
        <v>5113</v>
      </c>
      <c r="K1588"/>
    </row>
    <row r="1589" spans="1:11" x14ac:dyDescent="0.25">
      <c r="A1589" s="58" t="s">
        <v>2923</v>
      </c>
      <c r="B1589" s="58" t="s">
        <v>2923</v>
      </c>
      <c r="C1589" s="58" t="s">
        <v>2923</v>
      </c>
      <c r="D1589" s="58" t="s">
        <v>2923</v>
      </c>
      <c r="E1589" s="58" t="s">
        <v>2923</v>
      </c>
      <c r="F1589" s="58" t="s">
        <v>2923</v>
      </c>
      <c r="G1589" s="58" t="s">
        <v>5114</v>
      </c>
      <c r="K1589"/>
    </row>
    <row r="1590" spans="1:11" x14ac:dyDescent="0.25">
      <c r="A1590" s="58" t="s">
        <v>2923</v>
      </c>
      <c r="B1590" s="58" t="s">
        <v>2923</v>
      </c>
      <c r="C1590" s="58" t="s">
        <v>2923</v>
      </c>
      <c r="D1590" s="58" t="s">
        <v>2923</v>
      </c>
      <c r="E1590" s="58" t="s">
        <v>2923</v>
      </c>
      <c r="F1590" s="58" t="s">
        <v>2923</v>
      </c>
      <c r="G1590" s="58" t="s">
        <v>5115</v>
      </c>
      <c r="K1590"/>
    </row>
    <row r="1591" spans="1:11" x14ac:dyDescent="0.25">
      <c r="A1591" s="58" t="s">
        <v>2923</v>
      </c>
      <c r="B1591" s="58" t="s">
        <v>2923</v>
      </c>
      <c r="C1591" s="58" t="s">
        <v>2923</v>
      </c>
      <c r="D1591" s="58" t="s">
        <v>2923</v>
      </c>
      <c r="E1591" s="58" t="s">
        <v>2923</v>
      </c>
      <c r="F1591" s="58" t="s">
        <v>2923</v>
      </c>
      <c r="G1591" s="58" t="s">
        <v>5116</v>
      </c>
      <c r="K1591"/>
    </row>
    <row r="1592" spans="1:11" x14ac:dyDescent="0.25">
      <c r="A1592" s="58" t="s">
        <v>2923</v>
      </c>
      <c r="B1592" s="58" t="s">
        <v>2923</v>
      </c>
      <c r="C1592" s="58" t="s">
        <v>2923</v>
      </c>
      <c r="D1592" s="58" t="s">
        <v>2923</v>
      </c>
      <c r="E1592" s="58" t="s">
        <v>2923</v>
      </c>
      <c r="F1592" s="58" t="s">
        <v>2923</v>
      </c>
      <c r="G1592" s="58" t="s">
        <v>5117</v>
      </c>
      <c r="K1592"/>
    </row>
    <row r="1593" spans="1:11" x14ac:dyDescent="0.25">
      <c r="A1593" s="58" t="s">
        <v>2923</v>
      </c>
      <c r="B1593" s="58" t="s">
        <v>2923</v>
      </c>
      <c r="C1593" s="58" t="s">
        <v>2923</v>
      </c>
      <c r="D1593" s="58" t="s">
        <v>2923</v>
      </c>
      <c r="E1593" s="58" t="s">
        <v>2923</v>
      </c>
      <c r="F1593" s="58" t="s">
        <v>2923</v>
      </c>
      <c r="G1593" s="58" t="s">
        <v>5118</v>
      </c>
      <c r="K1593"/>
    </row>
    <row r="1594" spans="1:11" x14ac:dyDescent="0.25">
      <c r="A1594" s="58" t="s">
        <v>2923</v>
      </c>
      <c r="B1594" s="58" t="s">
        <v>2923</v>
      </c>
      <c r="C1594" s="58" t="s">
        <v>2923</v>
      </c>
      <c r="D1594" s="58" t="s">
        <v>2923</v>
      </c>
      <c r="E1594" s="58" t="s">
        <v>2923</v>
      </c>
      <c r="F1594" s="58" t="s">
        <v>2923</v>
      </c>
      <c r="G1594" s="58" t="s">
        <v>5119</v>
      </c>
      <c r="K1594"/>
    </row>
    <row r="1595" spans="1:11" x14ac:dyDescent="0.25">
      <c r="A1595" s="58" t="s">
        <v>2923</v>
      </c>
      <c r="B1595" s="58" t="s">
        <v>2923</v>
      </c>
      <c r="C1595" s="58" t="s">
        <v>2923</v>
      </c>
      <c r="D1595" s="58" t="s">
        <v>2923</v>
      </c>
      <c r="E1595" s="58" t="s">
        <v>2923</v>
      </c>
      <c r="F1595" s="58" t="s">
        <v>2923</v>
      </c>
      <c r="G1595" s="58" t="s">
        <v>5120</v>
      </c>
      <c r="K1595"/>
    </row>
    <row r="1596" spans="1:11" x14ac:dyDescent="0.25">
      <c r="A1596" s="58" t="s">
        <v>2923</v>
      </c>
      <c r="B1596" s="58" t="s">
        <v>2923</v>
      </c>
      <c r="C1596" s="58" t="s">
        <v>2923</v>
      </c>
      <c r="D1596" s="58" t="s">
        <v>2923</v>
      </c>
      <c r="E1596" s="58" t="s">
        <v>2923</v>
      </c>
      <c r="F1596" s="58" t="s">
        <v>2923</v>
      </c>
      <c r="G1596" s="58" t="s">
        <v>5121</v>
      </c>
      <c r="K1596"/>
    </row>
    <row r="1597" spans="1:11" x14ac:dyDescent="0.25">
      <c r="A1597" s="58" t="s">
        <v>2923</v>
      </c>
      <c r="B1597" s="58" t="s">
        <v>2923</v>
      </c>
      <c r="C1597" s="58" t="s">
        <v>2923</v>
      </c>
      <c r="D1597" s="58" t="s">
        <v>2923</v>
      </c>
      <c r="E1597" s="58" t="s">
        <v>2923</v>
      </c>
      <c r="F1597" s="58" t="s">
        <v>2923</v>
      </c>
      <c r="G1597" s="58" t="s">
        <v>5122</v>
      </c>
      <c r="K1597"/>
    </row>
    <row r="1598" spans="1:11" x14ac:dyDescent="0.25">
      <c r="A1598" s="58" t="s">
        <v>2923</v>
      </c>
      <c r="B1598" s="58" t="s">
        <v>2923</v>
      </c>
      <c r="C1598" s="58" t="s">
        <v>2923</v>
      </c>
      <c r="D1598" s="58" t="s">
        <v>2923</v>
      </c>
      <c r="E1598" s="58" t="s">
        <v>2923</v>
      </c>
      <c r="F1598" s="58" t="s">
        <v>2923</v>
      </c>
      <c r="G1598" s="58" t="s">
        <v>5123</v>
      </c>
      <c r="K1598"/>
    </row>
    <row r="1599" spans="1:11" ht="30" x14ac:dyDescent="0.25">
      <c r="A1599" s="58" t="s">
        <v>2923</v>
      </c>
      <c r="B1599" s="58" t="s">
        <v>2923</v>
      </c>
      <c r="C1599" s="58" t="s">
        <v>2923</v>
      </c>
      <c r="D1599" s="58" t="s">
        <v>2923</v>
      </c>
      <c r="E1599" s="58" t="s">
        <v>2923</v>
      </c>
      <c r="F1599" s="58" t="s">
        <v>2923</v>
      </c>
      <c r="G1599" s="58" t="s">
        <v>5124</v>
      </c>
      <c r="K1599"/>
    </row>
    <row r="1600" spans="1:11" x14ac:dyDescent="0.25">
      <c r="A1600" s="58" t="s">
        <v>2923</v>
      </c>
      <c r="B1600" s="58" t="s">
        <v>2923</v>
      </c>
      <c r="C1600" s="58" t="s">
        <v>2923</v>
      </c>
      <c r="D1600" s="58" t="s">
        <v>2923</v>
      </c>
      <c r="E1600" s="58" t="s">
        <v>2923</v>
      </c>
      <c r="F1600" s="58" t="s">
        <v>2923</v>
      </c>
      <c r="G1600" s="58" t="s">
        <v>5125</v>
      </c>
      <c r="K1600"/>
    </row>
    <row r="1601" spans="1:11" x14ac:dyDescent="0.25">
      <c r="A1601" s="58" t="s">
        <v>2923</v>
      </c>
      <c r="B1601" s="58" t="s">
        <v>2923</v>
      </c>
      <c r="C1601" s="58" t="s">
        <v>2923</v>
      </c>
      <c r="D1601" s="58" t="s">
        <v>2923</v>
      </c>
      <c r="E1601" s="58" t="s">
        <v>2923</v>
      </c>
      <c r="F1601" s="58" t="s">
        <v>2923</v>
      </c>
      <c r="G1601" s="58" t="s">
        <v>5126</v>
      </c>
      <c r="K1601"/>
    </row>
    <row r="1602" spans="1:11" x14ac:dyDescent="0.25">
      <c r="A1602" s="58" t="s">
        <v>2923</v>
      </c>
      <c r="B1602" s="58" t="s">
        <v>2923</v>
      </c>
      <c r="C1602" s="58" t="s">
        <v>2923</v>
      </c>
      <c r="D1602" s="58" t="s">
        <v>2923</v>
      </c>
      <c r="E1602" s="58" t="s">
        <v>2923</v>
      </c>
      <c r="F1602" s="58" t="s">
        <v>2923</v>
      </c>
      <c r="G1602" s="58" t="s">
        <v>5127</v>
      </c>
      <c r="K1602"/>
    </row>
    <row r="1603" spans="1:11" x14ac:dyDescent="0.25">
      <c r="A1603" s="58" t="s">
        <v>2923</v>
      </c>
      <c r="B1603" s="58" t="s">
        <v>2923</v>
      </c>
      <c r="C1603" s="58" t="s">
        <v>2923</v>
      </c>
      <c r="D1603" s="58" t="s">
        <v>2923</v>
      </c>
      <c r="E1603" s="58" t="s">
        <v>2923</v>
      </c>
      <c r="F1603" s="58" t="s">
        <v>2923</v>
      </c>
      <c r="G1603" s="58" t="s">
        <v>5128</v>
      </c>
      <c r="K1603"/>
    </row>
    <row r="1604" spans="1:11" x14ac:dyDescent="0.25">
      <c r="A1604" s="58" t="s">
        <v>2923</v>
      </c>
      <c r="B1604" s="58" t="s">
        <v>2923</v>
      </c>
      <c r="C1604" s="58" t="s">
        <v>2923</v>
      </c>
      <c r="D1604" s="58" t="s">
        <v>2923</v>
      </c>
      <c r="E1604" s="58" t="s">
        <v>2923</v>
      </c>
      <c r="F1604" s="58" t="s">
        <v>2923</v>
      </c>
      <c r="G1604" s="58" t="s">
        <v>5129</v>
      </c>
      <c r="K1604"/>
    </row>
    <row r="1605" spans="1:11" x14ac:dyDescent="0.25">
      <c r="A1605" s="58" t="s">
        <v>2923</v>
      </c>
      <c r="B1605" s="58" t="s">
        <v>2923</v>
      </c>
      <c r="C1605" s="58" t="s">
        <v>2923</v>
      </c>
      <c r="D1605" s="58" t="s">
        <v>2923</v>
      </c>
      <c r="E1605" s="58" t="s">
        <v>2923</v>
      </c>
      <c r="F1605" s="58" t="s">
        <v>2923</v>
      </c>
      <c r="G1605" s="58" t="s">
        <v>5130</v>
      </c>
      <c r="K1605"/>
    </row>
    <row r="1606" spans="1:11" x14ac:dyDescent="0.25">
      <c r="A1606" s="58" t="s">
        <v>2923</v>
      </c>
      <c r="B1606" s="58" t="s">
        <v>2923</v>
      </c>
      <c r="C1606" s="58" t="s">
        <v>2923</v>
      </c>
      <c r="D1606" s="58" t="s">
        <v>2923</v>
      </c>
      <c r="E1606" s="58" t="s">
        <v>2923</v>
      </c>
      <c r="F1606" s="58" t="s">
        <v>2923</v>
      </c>
      <c r="G1606" s="58" t="s">
        <v>5131</v>
      </c>
      <c r="K1606"/>
    </row>
    <row r="1607" spans="1:11" ht="30" x14ac:dyDescent="0.25">
      <c r="A1607" s="58" t="s">
        <v>2923</v>
      </c>
      <c r="B1607" s="58" t="s">
        <v>2923</v>
      </c>
      <c r="C1607" s="58" t="s">
        <v>2923</v>
      </c>
      <c r="D1607" s="58" t="s">
        <v>2923</v>
      </c>
      <c r="E1607" s="58" t="s">
        <v>2923</v>
      </c>
      <c r="F1607" s="58" t="s">
        <v>2923</v>
      </c>
      <c r="G1607" s="58" t="s">
        <v>5132</v>
      </c>
      <c r="K1607"/>
    </row>
    <row r="1608" spans="1:11" ht="30" x14ac:dyDescent="0.25">
      <c r="A1608" s="58" t="s">
        <v>2923</v>
      </c>
      <c r="B1608" s="58" t="s">
        <v>2923</v>
      </c>
      <c r="C1608" s="58" t="s">
        <v>2923</v>
      </c>
      <c r="D1608" s="58" t="s">
        <v>2923</v>
      </c>
      <c r="E1608" s="58" t="s">
        <v>2923</v>
      </c>
      <c r="F1608" s="58" t="s">
        <v>2923</v>
      </c>
      <c r="G1608" s="58" t="s">
        <v>5133</v>
      </c>
      <c r="K1608"/>
    </row>
    <row r="1609" spans="1:11" ht="30" x14ac:dyDescent="0.25">
      <c r="A1609" s="58" t="s">
        <v>2923</v>
      </c>
      <c r="B1609" s="58" t="s">
        <v>2923</v>
      </c>
      <c r="C1609" s="58" t="s">
        <v>2923</v>
      </c>
      <c r="D1609" s="58" t="s">
        <v>2923</v>
      </c>
      <c r="E1609" s="58" t="s">
        <v>2923</v>
      </c>
      <c r="F1609" s="58" t="s">
        <v>2923</v>
      </c>
      <c r="G1609" s="58" t="s">
        <v>5134</v>
      </c>
      <c r="K1609"/>
    </row>
    <row r="1610" spans="1:11" ht="30" x14ac:dyDescent="0.25">
      <c r="A1610" s="58" t="s">
        <v>2923</v>
      </c>
      <c r="B1610" s="58" t="s">
        <v>2923</v>
      </c>
      <c r="C1610" s="58" t="s">
        <v>2923</v>
      </c>
      <c r="D1610" s="58" t="s">
        <v>2923</v>
      </c>
      <c r="E1610" s="58" t="s">
        <v>2923</v>
      </c>
      <c r="F1610" s="58" t="s">
        <v>2923</v>
      </c>
      <c r="G1610" s="58" t="s">
        <v>5135</v>
      </c>
      <c r="K1610"/>
    </row>
    <row r="1611" spans="1:11" ht="30" x14ac:dyDescent="0.25">
      <c r="A1611" s="58" t="s">
        <v>2923</v>
      </c>
      <c r="B1611" s="58" t="s">
        <v>2923</v>
      </c>
      <c r="C1611" s="58" t="s">
        <v>2923</v>
      </c>
      <c r="D1611" s="58" t="s">
        <v>2923</v>
      </c>
      <c r="E1611" s="58" t="s">
        <v>2923</v>
      </c>
      <c r="F1611" s="58" t="s">
        <v>2923</v>
      </c>
      <c r="G1611" s="58" t="s">
        <v>5136</v>
      </c>
      <c r="K1611"/>
    </row>
    <row r="1612" spans="1:11" ht="30" x14ac:dyDescent="0.25">
      <c r="A1612" s="58" t="s">
        <v>2923</v>
      </c>
      <c r="B1612" s="58" t="s">
        <v>2923</v>
      </c>
      <c r="C1612" s="58" t="s">
        <v>2923</v>
      </c>
      <c r="D1612" s="58" t="s">
        <v>2923</v>
      </c>
      <c r="E1612" s="58" t="s">
        <v>2923</v>
      </c>
      <c r="F1612" s="58" t="s">
        <v>2923</v>
      </c>
      <c r="G1612" s="58" t="s">
        <v>5137</v>
      </c>
      <c r="K1612"/>
    </row>
    <row r="1613" spans="1:11" ht="30" x14ac:dyDescent="0.25">
      <c r="A1613" s="58" t="s">
        <v>2923</v>
      </c>
      <c r="B1613" s="58" t="s">
        <v>2923</v>
      </c>
      <c r="C1613" s="58" t="s">
        <v>2923</v>
      </c>
      <c r="D1613" s="58" t="s">
        <v>2923</v>
      </c>
      <c r="E1613" s="58" t="s">
        <v>2923</v>
      </c>
      <c r="F1613" s="58" t="s">
        <v>2923</v>
      </c>
      <c r="G1613" s="58" t="s">
        <v>5138</v>
      </c>
      <c r="K1613"/>
    </row>
    <row r="1614" spans="1:11" ht="30" x14ac:dyDescent="0.25">
      <c r="A1614" s="58" t="s">
        <v>2923</v>
      </c>
      <c r="B1614" s="58" t="s">
        <v>2923</v>
      </c>
      <c r="C1614" s="58" t="s">
        <v>2923</v>
      </c>
      <c r="D1614" s="58" t="s">
        <v>2923</v>
      </c>
      <c r="E1614" s="58" t="s">
        <v>2923</v>
      </c>
      <c r="F1614" s="58" t="s">
        <v>2923</v>
      </c>
      <c r="G1614" s="58" t="s">
        <v>5139</v>
      </c>
      <c r="K1614"/>
    </row>
    <row r="1615" spans="1:11" ht="30" x14ac:dyDescent="0.25">
      <c r="A1615" s="58" t="s">
        <v>2923</v>
      </c>
      <c r="B1615" s="58" t="s">
        <v>2923</v>
      </c>
      <c r="C1615" s="58" t="s">
        <v>2923</v>
      </c>
      <c r="D1615" s="58" t="s">
        <v>2923</v>
      </c>
      <c r="E1615" s="58" t="s">
        <v>2923</v>
      </c>
      <c r="F1615" s="58" t="s">
        <v>2923</v>
      </c>
      <c r="G1615" s="58" t="s">
        <v>5140</v>
      </c>
      <c r="K1615"/>
    </row>
    <row r="1616" spans="1:11" ht="30" x14ac:dyDescent="0.25">
      <c r="A1616" s="58" t="s">
        <v>2923</v>
      </c>
      <c r="B1616" s="58" t="s">
        <v>2923</v>
      </c>
      <c r="C1616" s="58" t="s">
        <v>2923</v>
      </c>
      <c r="D1616" s="58" t="s">
        <v>2923</v>
      </c>
      <c r="E1616" s="58" t="s">
        <v>2923</v>
      </c>
      <c r="F1616" s="58" t="s">
        <v>2923</v>
      </c>
      <c r="G1616" s="58" t="s">
        <v>5141</v>
      </c>
      <c r="K1616"/>
    </row>
    <row r="1617" spans="1:11" ht="30" x14ac:dyDescent="0.25">
      <c r="A1617" s="58" t="s">
        <v>2923</v>
      </c>
      <c r="B1617" s="58" t="s">
        <v>2923</v>
      </c>
      <c r="C1617" s="58" t="s">
        <v>2923</v>
      </c>
      <c r="D1617" s="58" t="s">
        <v>2923</v>
      </c>
      <c r="E1617" s="58" t="s">
        <v>2923</v>
      </c>
      <c r="F1617" s="58" t="s">
        <v>2923</v>
      </c>
      <c r="G1617" s="58" t="s">
        <v>5142</v>
      </c>
      <c r="K1617"/>
    </row>
    <row r="1618" spans="1:11" ht="30" x14ac:dyDescent="0.25">
      <c r="A1618" s="58" t="s">
        <v>2923</v>
      </c>
      <c r="B1618" s="58" t="s">
        <v>2923</v>
      </c>
      <c r="C1618" s="58" t="s">
        <v>2923</v>
      </c>
      <c r="D1618" s="58" t="s">
        <v>2923</v>
      </c>
      <c r="E1618" s="58" t="s">
        <v>2923</v>
      </c>
      <c r="F1618" s="58" t="s">
        <v>2923</v>
      </c>
      <c r="G1618" s="58" t="s">
        <v>5143</v>
      </c>
      <c r="K1618"/>
    </row>
    <row r="1619" spans="1:11" ht="30" x14ac:dyDescent="0.25">
      <c r="A1619" s="58" t="s">
        <v>2923</v>
      </c>
      <c r="B1619" s="58" t="s">
        <v>2923</v>
      </c>
      <c r="C1619" s="58" t="s">
        <v>2923</v>
      </c>
      <c r="D1619" s="58" t="s">
        <v>2923</v>
      </c>
      <c r="E1619" s="58" t="s">
        <v>2923</v>
      </c>
      <c r="F1619" s="58" t="s">
        <v>2923</v>
      </c>
      <c r="G1619" s="58" t="s">
        <v>5144</v>
      </c>
      <c r="K1619"/>
    </row>
    <row r="1620" spans="1:11" ht="30" x14ac:dyDescent="0.25">
      <c r="A1620" s="58" t="s">
        <v>2923</v>
      </c>
      <c r="B1620" s="58" t="s">
        <v>2923</v>
      </c>
      <c r="C1620" s="58" t="s">
        <v>2923</v>
      </c>
      <c r="D1620" s="58" t="s">
        <v>2923</v>
      </c>
      <c r="E1620" s="58" t="s">
        <v>2923</v>
      </c>
      <c r="F1620" s="58" t="s">
        <v>2923</v>
      </c>
      <c r="G1620" s="58" t="s">
        <v>5145</v>
      </c>
      <c r="K1620"/>
    </row>
    <row r="1621" spans="1:11" ht="30" x14ac:dyDescent="0.25">
      <c r="A1621" s="58" t="s">
        <v>2923</v>
      </c>
      <c r="B1621" s="58" t="s">
        <v>2923</v>
      </c>
      <c r="C1621" s="58" t="s">
        <v>2923</v>
      </c>
      <c r="D1621" s="58" t="s">
        <v>2923</v>
      </c>
      <c r="E1621" s="58" t="s">
        <v>2923</v>
      </c>
      <c r="F1621" s="58" t="s">
        <v>2923</v>
      </c>
      <c r="G1621" s="58" t="s">
        <v>5146</v>
      </c>
      <c r="K1621"/>
    </row>
    <row r="1622" spans="1:11" ht="30" x14ac:dyDescent="0.25">
      <c r="A1622" s="58" t="s">
        <v>2923</v>
      </c>
      <c r="B1622" s="58" t="s">
        <v>2923</v>
      </c>
      <c r="C1622" s="58" t="s">
        <v>2923</v>
      </c>
      <c r="D1622" s="58" t="s">
        <v>2923</v>
      </c>
      <c r="E1622" s="58" t="s">
        <v>2923</v>
      </c>
      <c r="F1622" s="58" t="s">
        <v>2923</v>
      </c>
      <c r="G1622" s="58" t="s">
        <v>5147</v>
      </c>
      <c r="K1622"/>
    </row>
    <row r="1623" spans="1:11" ht="30" x14ac:dyDescent="0.25">
      <c r="A1623" s="58" t="s">
        <v>2923</v>
      </c>
      <c r="B1623" s="58" t="s">
        <v>2923</v>
      </c>
      <c r="C1623" s="58" t="s">
        <v>2923</v>
      </c>
      <c r="D1623" s="58" t="s">
        <v>2923</v>
      </c>
      <c r="E1623" s="58" t="s">
        <v>2923</v>
      </c>
      <c r="F1623" s="58" t="s">
        <v>2923</v>
      </c>
      <c r="G1623" s="58" t="s">
        <v>5148</v>
      </c>
      <c r="K1623"/>
    </row>
    <row r="1624" spans="1:11" ht="30" x14ac:dyDescent="0.25">
      <c r="A1624" s="58" t="s">
        <v>2923</v>
      </c>
      <c r="B1624" s="58" t="s">
        <v>2923</v>
      </c>
      <c r="C1624" s="58" t="s">
        <v>2923</v>
      </c>
      <c r="D1624" s="58" t="s">
        <v>2923</v>
      </c>
      <c r="E1624" s="58" t="s">
        <v>2923</v>
      </c>
      <c r="F1624" s="58" t="s">
        <v>2923</v>
      </c>
      <c r="G1624" s="58" t="s">
        <v>5149</v>
      </c>
      <c r="K1624"/>
    </row>
    <row r="1625" spans="1:11" ht="30" x14ac:dyDescent="0.25">
      <c r="A1625" s="58" t="s">
        <v>2923</v>
      </c>
      <c r="B1625" s="58" t="s">
        <v>2923</v>
      </c>
      <c r="C1625" s="58" t="s">
        <v>2923</v>
      </c>
      <c r="D1625" s="58" t="s">
        <v>2923</v>
      </c>
      <c r="E1625" s="58" t="s">
        <v>2923</v>
      </c>
      <c r="F1625" s="58" t="s">
        <v>2923</v>
      </c>
      <c r="G1625" s="58" t="s">
        <v>5150</v>
      </c>
      <c r="K1625"/>
    </row>
    <row r="1626" spans="1:11" ht="30" x14ac:dyDescent="0.25">
      <c r="A1626" s="58" t="s">
        <v>2923</v>
      </c>
      <c r="B1626" s="58" t="s">
        <v>2923</v>
      </c>
      <c r="C1626" s="58" t="s">
        <v>2923</v>
      </c>
      <c r="D1626" s="58" t="s">
        <v>2923</v>
      </c>
      <c r="E1626" s="58" t="s">
        <v>2923</v>
      </c>
      <c r="F1626" s="58" t="s">
        <v>2923</v>
      </c>
      <c r="G1626" s="58" t="s">
        <v>5151</v>
      </c>
      <c r="K1626"/>
    </row>
    <row r="1627" spans="1:11" ht="30" x14ac:dyDescent="0.25">
      <c r="A1627" s="58" t="s">
        <v>2923</v>
      </c>
      <c r="B1627" s="58" t="s">
        <v>2923</v>
      </c>
      <c r="C1627" s="58" t="s">
        <v>2923</v>
      </c>
      <c r="D1627" s="58" t="s">
        <v>2923</v>
      </c>
      <c r="E1627" s="58" t="s">
        <v>2923</v>
      </c>
      <c r="F1627" s="58" t="s">
        <v>2923</v>
      </c>
      <c r="G1627" s="58" t="s">
        <v>5152</v>
      </c>
      <c r="K1627"/>
    </row>
    <row r="1628" spans="1:11" ht="30" x14ac:dyDescent="0.25">
      <c r="A1628" s="58" t="s">
        <v>2923</v>
      </c>
      <c r="B1628" s="58" t="s">
        <v>2923</v>
      </c>
      <c r="C1628" s="58" t="s">
        <v>2923</v>
      </c>
      <c r="D1628" s="58" t="s">
        <v>2923</v>
      </c>
      <c r="E1628" s="58" t="s">
        <v>2923</v>
      </c>
      <c r="F1628" s="58" t="s">
        <v>2923</v>
      </c>
      <c r="G1628" s="58" t="s">
        <v>5153</v>
      </c>
      <c r="K1628"/>
    </row>
    <row r="1629" spans="1:11" ht="30" x14ac:dyDescent="0.25">
      <c r="A1629" s="58" t="s">
        <v>2923</v>
      </c>
      <c r="B1629" s="58" t="s">
        <v>2923</v>
      </c>
      <c r="C1629" s="58" t="s">
        <v>2923</v>
      </c>
      <c r="D1629" s="58" t="s">
        <v>2923</v>
      </c>
      <c r="E1629" s="58" t="s">
        <v>2923</v>
      </c>
      <c r="F1629" s="58" t="s">
        <v>2923</v>
      </c>
      <c r="G1629" s="58" t="s">
        <v>5154</v>
      </c>
      <c r="K1629"/>
    </row>
    <row r="1630" spans="1:11" ht="30" x14ac:dyDescent="0.25">
      <c r="A1630" s="58" t="s">
        <v>2923</v>
      </c>
      <c r="B1630" s="58" t="s">
        <v>2923</v>
      </c>
      <c r="C1630" s="58" t="s">
        <v>2923</v>
      </c>
      <c r="D1630" s="58" t="s">
        <v>2923</v>
      </c>
      <c r="E1630" s="58" t="s">
        <v>2923</v>
      </c>
      <c r="F1630" s="58" t="s">
        <v>2923</v>
      </c>
      <c r="G1630" s="58" t="s">
        <v>5155</v>
      </c>
      <c r="K1630"/>
    </row>
    <row r="1631" spans="1:11" ht="30" x14ac:dyDescent="0.25">
      <c r="A1631" s="58" t="s">
        <v>2923</v>
      </c>
      <c r="B1631" s="58" t="s">
        <v>2923</v>
      </c>
      <c r="C1631" s="58" t="s">
        <v>2923</v>
      </c>
      <c r="D1631" s="58" t="s">
        <v>2923</v>
      </c>
      <c r="E1631" s="58" t="s">
        <v>2923</v>
      </c>
      <c r="F1631" s="58" t="s">
        <v>2923</v>
      </c>
      <c r="G1631" s="58" t="s">
        <v>5156</v>
      </c>
      <c r="K1631"/>
    </row>
    <row r="1632" spans="1:11" ht="30" x14ac:dyDescent="0.25">
      <c r="A1632" s="58" t="s">
        <v>2923</v>
      </c>
      <c r="B1632" s="58" t="s">
        <v>2923</v>
      </c>
      <c r="C1632" s="58" t="s">
        <v>2923</v>
      </c>
      <c r="D1632" s="58" t="s">
        <v>2923</v>
      </c>
      <c r="E1632" s="58" t="s">
        <v>2923</v>
      </c>
      <c r="F1632" s="58" t="s">
        <v>2923</v>
      </c>
      <c r="G1632" s="58" t="s">
        <v>5157</v>
      </c>
      <c r="K1632"/>
    </row>
    <row r="1633" spans="1:11" ht="30" x14ac:dyDescent="0.25">
      <c r="A1633" s="58" t="s">
        <v>2923</v>
      </c>
      <c r="B1633" s="58" t="s">
        <v>2923</v>
      </c>
      <c r="C1633" s="58" t="s">
        <v>2923</v>
      </c>
      <c r="D1633" s="58" t="s">
        <v>2923</v>
      </c>
      <c r="E1633" s="58" t="s">
        <v>2923</v>
      </c>
      <c r="F1633" s="58" t="s">
        <v>2923</v>
      </c>
      <c r="G1633" s="58" t="s">
        <v>5158</v>
      </c>
      <c r="K1633"/>
    </row>
    <row r="1634" spans="1:11" ht="30" x14ac:dyDescent="0.25">
      <c r="A1634" s="58" t="s">
        <v>2923</v>
      </c>
      <c r="B1634" s="58" t="s">
        <v>2923</v>
      </c>
      <c r="C1634" s="58" t="s">
        <v>2923</v>
      </c>
      <c r="D1634" s="58" t="s">
        <v>2923</v>
      </c>
      <c r="E1634" s="58" t="s">
        <v>2923</v>
      </c>
      <c r="F1634" s="58" t="s">
        <v>2923</v>
      </c>
      <c r="G1634" s="58" t="s">
        <v>5159</v>
      </c>
      <c r="K1634"/>
    </row>
    <row r="1635" spans="1:11" ht="30" x14ac:dyDescent="0.25">
      <c r="A1635" s="58" t="s">
        <v>2923</v>
      </c>
      <c r="B1635" s="58" t="s">
        <v>2923</v>
      </c>
      <c r="C1635" s="58" t="s">
        <v>2923</v>
      </c>
      <c r="D1635" s="58" t="s">
        <v>2923</v>
      </c>
      <c r="E1635" s="58" t="s">
        <v>2923</v>
      </c>
      <c r="F1635" s="58" t="s">
        <v>2923</v>
      </c>
      <c r="G1635" s="58" t="s">
        <v>5160</v>
      </c>
      <c r="K1635"/>
    </row>
    <row r="1636" spans="1:11" ht="30" x14ac:dyDescent="0.25">
      <c r="A1636" s="58" t="s">
        <v>2923</v>
      </c>
      <c r="B1636" s="58" t="s">
        <v>2923</v>
      </c>
      <c r="C1636" s="58" t="s">
        <v>2923</v>
      </c>
      <c r="D1636" s="58" t="s">
        <v>2923</v>
      </c>
      <c r="E1636" s="58" t="s">
        <v>2923</v>
      </c>
      <c r="F1636" s="58" t="s">
        <v>2923</v>
      </c>
      <c r="G1636" s="58" t="s">
        <v>5161</v>
      </c>
      <c r="K1636"/>
    </row>
    <row r="1637" spans="1:11" ht="30" x14ac:dyDescent="0.25">
      <c r="A1637" s="58" t="s">
        <v>2923</v>
      </c>
      <c r="B1637" s="58" t="s">
        <v>2923</v>
      </c>
      <c r="C1637" s="58" t="s">
        <v>2923</v>
      </c>
      <c r="D1637" s="58" t="s">
        <v>2923</v>
      </c>
      <c r="E1637" s="58" t="s">
        <v>2923</v>
      </c>
      <c r="F1637" s="58" t="s">
        <v>2923</v>
      </c>
      <c r="G1637" s="58" t="s">
        <v>5162</v>
      </c>
      <c r="K1637"/>
    </row>
    <row r="1638" spans="1:11" ht="30" x14ac:dyDescent="0.25">
      <c r="A1638" s="58" t="s">
        <v>2923</v>
      </c>
      <c r="B1638" s="58" t="s">
        <v>2923</v>
      </c>
      <c r="C1638" s="58" t="s">
        <v>2923</v>
      </c>
      <c r="D1638" s="58" t="s">
        <v>2923</v>
      </c>
      <c r="E1638" s="58" t="s">
        <v>2923</v>
      </c>
      <c r="F1638" s="58" t="s">
        <v>2923</v>
      </c>
      <c r="G1638" s="58" t="s">
        <v>5163</v>
      </c>
      <c r="K1638"/>
    </row>
    <row r="1639" spans="1:11" ht="30" x14ac:dyDescent="0.25">
      <c r="A1639" s="58" t="s">
        <v>2923</v>
      </c>
      <c r="B1639" s="58" t="s">
        <v>2923</v>
      </c>
      <c r="C1639" s="58" t="s">
        <v>2923</v>
      </c>
      <c r="D1639" s="58" t="s">
        <v>2923</v>
      </c>
      <c r="E1639" s="58" t="s">
        <v>2923</v>
      </c>
      <c r="F1639" s="58" t="s">
        <v>2923</v>
      </c>
      <c r="G1639" s="58" t="s">
        <v>5164</v>
      </c>
      <c r="K1639"/>
    </row>
    <row r="1640" spans="1:11" ht="30" x14ac:dyDescent="0.25">
      <c r="A1640" s="58" t="s">
        <v>2923</v>
      </c>
      <c r="B1640" s="58" t="s">
        <v>2923</v>
      </c>
      <c r="C1640" s="58" t="s">
        <v>2923</v>
      </c>
      <c r="D1640" s="58" t="s">
        <v>2923</v>
      </c>
      <c r="E1640" s="58" t="s">
        <v>2923</v>
      </c>
      <c r="F1640" s="58" t="s">
        <v>2923</v>
      </c>
      <c r="G1640" s="58" t="s">
        <v>5165</v>
      </c>
      <c r="K1640"/>
    </row>
    <row r="1641" spans="1:11" ht="30" x14ac:dyDescent="0.25">
      <c r="A1641" s="58" t="s">
        <v>2923</v>
      </c>
      <c r="B1641" s="58" t="s">
        <v>2923</v>
      </c>
      <c r="C1641" s="58" t="s">
        <v>2923</v>
      </c>
      <c r="D1641" s="58" t="s">
        <v>2923</v>
      </c>
      <c r="E1641" s="58" t="s">
        <v>2923</v>
      </c>
      <c r="F1641" s="58" t="s">
        <v>2923</v>
      </c>
      <c r="G1641" s="58" t="s">
        <v>5166</v>
      </c>
      <c r="K1641"/>
    </row>
    <row r="1642" spans="1:11" ht="30" x14ac:dyDescent="0.25">
      <c r="A1642" s="58" t="s">
        <v>2923</v>
      </c>
      <c r="B1642" s="58" t="s">
        <v>2923</v>
      </c>
      <c r="C1642" s="58" t="s">
        <v>2923</v>
      </c>
      <c r="D1642" s="58" t="s">
        <v>2923</v>
      </c>
      <c r="E1642" s="58" t="s">
        <v>2923</v>
      </c>
      <c r="F1642" s="58" t="s">
        <v>2923</v>
      </c>
      <c r="G1642" s="58" t="s">
        <v>5167</v>
      </c>
      <c r="K1642"/>
    </row>
    <row r="1643" spans="1:11" ht="30" x14ac:dyDescent="0.25">
      <c r="A1643" s="58" t="s">
        <v>2923</v>
      </c>
      <c r="B1643" s="58" t="s">
        <v>2923</v>
      </c>
      <c r="C1643" s="58" t="s">
        <v>2923</v>
      </c>
      <c r="D1643" s="58" t="s">
        <v>2923</v>
      </c>
      <c r="E1643" s="58" t="s">
        <v>2923</v>
      </c>
      <c r="F1643" s="58" t="s">
        <v>2923</v>
      </c>
      <c r="G1643" s="58" t="s">
        <v>5168</v>
      </c>
      <c r="K1643"/>
    </row>
    <row r="1644" spans="1:11" ht="30" x14ac:dyDescent="0.25">
      <c r="A1644" s="58" t="s">
        <v>2923</v>
      </c>
      <c r="B1644" s="58" t="s">
        <v>2923</v>
      </c>
      <c r="C1644" s="58" t="s">
        <v>2923</v>
      </c>
      <c r="D1644" s="58" t="s">
        <v>2923</v>
      </c>
      <c r="E1644" s="58" t="s">
        <v>2923</v>
      </c>
      <c r="F1644" s="58" t="s">
        <v>2923</v>
      </c>
      <c r="G1644" s="58" t="s">
        <v>5169</v>
      </c>
      <c r="K1644"/>
    </row>
    <row r="1645" spans="1:11" ht="30" x14ac:dyDescent="0.25">
      <c r="A1645" s="58" t="s">
        <v>2923</v>
      </c>
      <c r="B1645" s="58" t="s">
        <v>2923</v>
      </c>
      <c r="C1645" s="58" t="s">
        <v>2923</v>
      </c>
      <c r="D1645" s="58" t="s">
        <v>2923</v>
      </c>
      <c r="E1645" s="58" t="s">
        <v>2923</v>
      </c>
      <c r="F1645" s="58" t="s">
        <v>2923</v>
      </c>
      <c r="G1645" s="58" t="s">
        <v>5170</v>
      </c>
      <c r="K1645"/>
    </row>
    <row r="1646" spans="1:11" ht="30" x14ac:dyDescent="0.25">
      <c r="A1646" s="58" t="s">
        <v>2923</v>
      </c>
      <c r="B1646" s="58" t="s">
        <v>2923</v>
      </c>
      <c r="C1646" s="58" t="s">
        <v>2923</v>
      </c>
      <c r="D1646" s="58" t="s">
        <v>2923</v>
      </c>
      <c r="E1646" s="58" t="s">
        <v>2923</v>
      </c>
      <c r="F1646" s="58" t="s">
        <v>2923</v>
      </c>
      <c r="G1646" s="58" t="s">
        <v>5171</v>
      </c>
      <c r="K1646"/>
    </row>
    <row r="1647" spans="1:11" ht="30" x14ac:dyDescent="0.25">
      <c r="A1647" s="58" t="s">
        <v>2923</v>
      </c>
      <c r="B1647" s="58" t="s">
        <v>2923</v>
      </c>
      <c r="C1647" s="58" t="s">
        <v>2923</v>
      </c>
      <c r="D1647" s="58" t="s">
        <v>2923</v>
      </c>
      <c r="E1647" s="58" t="s">
        <v>2923</v>
      </c>
      <c r="F1647" s="58" t="s">
        <v>2923</v>
      </c>
      <c r="G1647" s="58" t="s">
        <v>5172</v>
      </c>
      <c r="K1647"/>
    </row>
    <row r="1648" spans="1:11" ht="30" x14ac:dyDescent="0.25">
      <c r="A1648" s="58" t="s">
        <v>2923</v>
      </c>
      <c r="B1648" s="58" t="s">
        <v>2923</v>
      </c>
      <c r="C1648" s="58" t="s">
        <v>2923</v>
      </c>
      <c r="D1648" s="58" t="s">
        <v>2923</v>
      </c>
      <c r="E1648" s="58" t="s">
        <v>2923</v>
      </c>
      <c r="F1648" s="58" t="s">
        <v>2923</v>
      </c>
      <c r="G1648" s="58" t="s">
        <v>5173</v>
      </c>
      <c r="K1648"/>
    </row>
    <row r="1649" spans="1:11" ht="30" x14ac:dyDescent="0.25">
      <c r="A1649" s="58" t="s">
        <v>2923</v>
      </c>
      <c r="B1649" s="58" t="s">
        <v>2923</v>
      </c>
      <c r="C1649" s="58" t="s">
        <v>2923</v>
      </c>
      <c r="D1649" s="58" t="s">
        <v>2923</v>
      </c>
      <c r="E1649" s="58" t="s">
        <v>2923</v>
      </c>
      <c r="F1649" s="58" t="s">
        <v>2923</v>
      </c>
      <c r="G1649" s="58" t="s">
        <v>5174</v>
      </c>
      <c r="K1649"/>
    </row>
    <row r="1650" spans="1:11" ht="30" x14ac:dyDescent="0.25">
      <c r="A1650" s="58" t="s">
        <v>2923</v>
      </c>
      <c r="B1650" s="58" t="s">
        <v>2923</v>
      </c>
      <c r="C1650" s="58" t="s">
        <v>2923</v>
      </c>
      <c r="D1650" s="58" t="s">
        <v>2923</v>
      </c>
      <c r="E1650" s="58" t="s">
        <v>2923</v>
      </c>
      <c r="F1650" s="58" t="s">
        <v>2923</v>
      </c>
      <c r="G1650" s="58" t="s">
        <v>5175</v>
      </c>
      <c r="K1650"/>
    </row>
    <row r="1651" spans="1:11" ht="30" x14ac:dyDescent="0.25">
      <c r="A1651" s="58" t="s">
        <v>2923</v>
      </c>
      <c r="B1651" s="58" t="s">
        <v>2923</v>
      </c>
      <c r="C1651" s="58" t="s">
        <v>2923</v>
      </c>
      <c r="D1651" s="58" t="s">
        <v>2923</v>
      </c>
      <c r="E1651" s="58" t="s">
        <v>2923</v>
      </c>
      <c r="F1651" s="58" t="s">
        <v>2923</v>
      </c>
      <c r="G1651" s="58" t="s">
        <v>5176</v>
      </c>
      <c r="K1651"/>
    </row>
    <row r="1652" spans="1:11" ht="30" x14ac:dyDescent="0.25">
      <c r="A1652" s="58" t="s">
        <v>2923</v>
      </c>
      <c r="B1652" s="58" t="s">
        <v>2923</v>
      </c>
      <c r="C1652" s="58" t="s">
        <v>2923</v>
      </c>
      <c r="D1652" s="58" t="s">
        <v>2923</v>
      </c>
      <c r="E1652" s="58" t="s">
        <v>2923</v>
      </c>
      <c r="F1652" s="58" t="s">
        <v>2923</v>
      </c>
      <c r="G1652" s="58" t="s">
        <v>5177</v>
      </c>
      <c r="K1652"/>
    </row>
    <row r="1653" spans="1:11" ht="30" x14ac:dyDescent="0.25">
      <c r="A1653" s="58" t="s">
        <v>2923</v>
      </c>
      <c r="B1653" s="58" t="s">
        <v>2923</v>
      </c>
      <c r="C1653" s="58" t="s">
        <v>2923</v>
      </c>
      <c r="D1653" s="58" t="s">
        <v>2923</v>
      </c>
      <c r="E1653" s="58" t="s">
        <v>2923</v>
      </c>
      <c r="F1653" s="58" t="s">
        <v>2923</v>
      </c>
      <c r="G1653" s="58" t="s">
        <v>5178</v>
      </c>
      <c r="K1653"/>
    </row>
    <row r="1654" spans="1:11" ht="30" x14ac:dyDescent="0.25">
      <c r="A1654" s="58" t="s">
        <v>2923</v>
      </c>
      <c r="B1654" s="58" t="s">
        <v>2923</v>
      </c>
      <c r="C1654" s="58" t="s">
        <v>2923</v>
      </c>
      <c r="D1654" s="58" t="s">
        <v>2923</v>
      </c>
      <c r="E1654" s="58" t="s">
        <v>2923</v>
      </c>
      <c r="F1654" s="58" t="s">
        <v>2923</v>
      </c>
      <c r="G1654" s="58" t="s">
        <v>5179</v>
      </c>
      <c r="K1654"/>
    </row>
    <row r="1655" spans="1:11" ht="30" x14ac:dyDescent="0.25">
      <c r="A1655" s="58" t="s">
        <v>2923</v>
      </c>
      <c r="B1655" s="58" t="s">
        <v>2923</v>
      </c>
      <c r="C1655" s="58" t="s">
        <v>2923</v>
      </c>
      <c r="D1655" s="58" t="s">
        <v>2923</v>
      </c>
      <c r="E1655" s="58" t="s">
        <v>2923</v>
      </c>
      <c r="F1655" s="58" t="s">
        <v>2923</v>
      </c>
      <c r="G1655" s="58" t="s">
        <v>5180</v>
      </c>
      <c r="K1655"/>
    </row>
    <row r="1656" spans="1:11" ht="30" x14ac:dyDescent="0.25">
      <c r="A1656" s="58" t="s">
        <v>2923</v>
      </c>
      <c r="B1656" s="58" t="s">
        <v>2923</v>
      </c>
      <c r="C1656" s="58" t="s">
        <v>2923</v>
      </c>
      <c r="D1656" s="58" t="s">
        <v>2923</v>
      </c>
      <c r="E1656" s="58" t="s">
        <v>2923</v>
      </c>
      <c r="F1656" s="58" t="s">
        <v>2923</v>
      </c>
      <c r="G1656" s="58" t="s">
        <v>5181</v>
      </c>
      <c r="K1656"/>
    </row>
    <row r="1657" spans="1:11" ht="30" x14ac:dyDescent="0.25">
      <c r="A1657" s="58" t="s">
        <v>2923</v>
      </c>
      <c r="B1657" s="58" t="s">
        <v>2923</v>
      </c>
      <c r="C1657" s="58" t="s">
        <v>2923</v>
      </c>
      <c r="D1657" s="58" t="s">
        <v>2923</v>
      </c>
      <c r="E1657" s="58" t="s">
        <v>2923</v>
      </c>
      <c r="F1657" s="58" t="s">
        <v>2923</v>
      </c>
      <c r="G1657" s="58" t="s">
        <v>5182</v>
      </c>
      <c r="K1657"/>
    </row>
    <row r="1658" spans="1:11" ht="30" x14ac:dyDescent="0.25">
      <c r="A1658" s="58" t="s">
        <v>2923</v>
      </c>
      <c r="B1658" s="58" t="s">
        <v>2923</v>
      </c>
      <c r="C1658" s="58" t="s">
        <v>2923</v>
      </c>
      <c r="D1658" s="58" t="s">
        <v>2923</v>
      </c>
      <c r="E1658" s="58" t="s">
        <v>2923</v>
      </c>
      <c r="F1658" s="58" t="s">
        <v>2923</v>
      </c>
      <c r="G1658" s="58" t="s">
        <v>5183</v>
      </c>
      <c r="K1658"/>
    </row>
    <row r="1659" spans="1:11" ht="30" x14ac:dyDescent="0.25">
      <c r="A1659" s="58" t="s">
        <v>2923</v>
      </c>
      <c r="B1659" s="58" t="s">
        <v>2923</v>
      </c>
      <c r="C1659" s="58" t="s">
        <v>2923</v>
      </c>
      <c r="D1659" s="58" t="s">
        <v>2923</v>
      </c>
      <c r="E1659" s="58" t="s">
        <v>2923</v>
      </c>
      <c r="F1659" s="58" t="s">
        <v>2923</v>
      </c>
      <c r="G1659" s="58" t="s">
        <v>5184</v>
      </c>
      <c r="K1659"/>
    </row>
    <row r="1660" spans="1:11" ht="30" x14ac:dyDescent="0.25">
      <c r="A1660" s="58" t="s">
        <v>2923</v>
      </c>
      <c r="B1660" s="58" t="s">
        <v>2923</v>
      </c>
      <c r="C1660" s="58" t="s">
        <v>2923</v>
      </c>
      <c r="D1660" s="58" t="s">
        <v>2923</v>
      </c>
      <c r="E1660" s="58" t="s">
        <v>2923</v>
      </c>
      <c r="F1660" s="58" t="s">
        <v>2923</v>
      </c>
      <c r="G1660" s="58" t="s">
        <v>5185</v>
      </c>
      <c r="K1660"/>
    </row>
    <row r="1661" spans="1:11" ht="30" x14ac:dyDescent="0.25">
      <c r="A1661" s="58" t="s">
        <v>2923</v>
      </c>
      <c r="B1661" s="58" t="s">
        <v>2923</v>
      </c>
      <c r="C1661" s="58" t="s">
        <v>2923</v>
      </c>
      <c r="D1661" s="58" t="s">
        <v>2923</v>
      </c>
      <c r="E1661" s="58" t="s">
        <v>2923</v>
      </c>
      <c r="F1661" s="58" t="s">
        <v>2923</v>
      </c>
      <c r="G1661" s="58" t="s">
        <v>5186</v>
      </c>
      <c r="K1661"/>
    </row>
    <row r="1662" spans="1:11" ht="30" x14ac:dyDescent="0.25">
      <c r="A1662" s="58" t="s">
        <v>2923</v>
      </c>
      <c r="B1662" s="58" t="s">
        <v>2923</v>
      </c>
      <c r="C1662" s="58" t="s">
        <v>2923</v>
      </c>
      <c r="D1662" s="58" t="s">
        <v>2923</v>
      </c>
      <c r="E1662" s="58" t="s">
        <v>2923</v>
      </c>
      <c r="F1662" s="58" t="s">
        <v>2923</v>
      </c>
      <c r="G1662" s="58" t="s">
        <v>5187</v>
      </c>
      <c r="K1662"/>
    </row>
    <row r="1663" spans="1:11" ht="30" x14ac:dyDescent="0.25">
      <c r="A1663" s="58" t="s">
        <v>2923</v>
      </c>
      <c r="B1663" s="58" t="s">
        <v>2923</v>
      </c>
      <c r="C1663" s="58" t="s">
        <v>2923</v>
      </c>
      <c r="D1663" s="58" t="s">
        <v>2923</v>
      </c>
      <c r="E1663" s="58" t="s">
        <v>2923</v>
      </c>
      <c r="F1663" s="58" t="s">
        <v>2923</v>
      </c>
      <c r="G1663" s="58" t="s">
        <v>5188</v>
      </c>
      <c r="K1663"/>
    </row>
    <row r="1664" spans="1:11" ht="30" x14ac:dyDescent="0.25">
      <c r="A1664" s="58" t="s">
        <v>2923</v>
      </c>
      <c r="B1664" s="58" t="s">
        <v>2923</v>
      </c>
      <c r="C1664" s="58" t="s">
        <v>2923</v>
      </c>
      <c r="D1664" s="58" t="s">
        <v>2923</v>
      </c>
      <c r="E1664" s="58" t="s">
        <v>2923</v>
      </c>
      <c r="F1664" s="58" t="s">
        <v>2923</v>
      </c>
      <c r="G1664" s="58" t="s">
        <v>5189</v>
      </c>
      <c r="K1664"/>
    </row>
    <row r="1665" spans="1:11" ht="30" x14ac:dyDescent="0.25">
      <c r="A1665" s="58" t="s">
        <v>2923</v>
      </c>
      <c r="B1665" s="58" t="s">
        <v>2923</v>
      </c>
      <c r="C1665" s="58" t="s">
        <v>2923</v>
      </c>
      <c r="D1665" s="58" t="s">
        <v>2923</v>
      </c>
      <c r="E1665" s="58" t="s">
        <v>2923</v>
      </c>
      <c r="F1665" s="58" t="s">
        <v>2923</v>
      </c>
      <c r="G1665" s="58" t="s">
        <v>5190</v>
      </c>
      <c r="K1665"/>
    </row>
    <row r="1666" spans="1:11" ht="30" x14ac:dyDescent="0.25">
      <c r="A1666" s="58" t="s">
        <v>2923</v>
      </c>
      <c r="B1666" s="58" t="s">
        <v>2923</v>
      </c>
      <c r="C1666" s="58" t="s">
        <v>2923</v>
      </c>
      <c r="D1666" s="58" t="s">
        <v>2923</v>
      </c>
      <c r="E1666" s="58" t="s">
        <v>2923</v>
      </c>
      <c r="F1666" s="58" t="s">
        <v>2923</v>
      </c>
      <c r="G1666" s="58" t="s">
        <v>5191</v>
      </c>
      <c r="K1666"/>
    </row>
    <row r="1667" spans="1:11" ht="30" x14ac:dyDescent="0.25">
      <c r="A1667" s="58" t="s">
        <v>2923</v>
      </c>
      <c r="B1667" s="58" t="s">
        <v>2923</v>
      </c>
      <c r="C1667" s="58" t="s">
        <v>2923</v>
      </c>
      <c r="D1667" s="58" t="s">
        <v>2923</v>
      </c>
      <c r="E1667" s="58" t="s">
        <v>2923</v>
      </c>
      <c r="F1667" s="58" t="s">
        <v>2923</v>
      </c>
      <c r="G1667" s="58" t="s">
        <v>5192</v>
      </c>
      <c r="K1667"/>
    </row>
    <row r="1668" spans="1:11" ht="30" x14ac:dyDescent="0.25">
      <c r="A1668" s="58" t="s">
        <v>2923</v>
      </c>
      <c r="B1668" s="58" t="s">
        <v>2923</v>
      </c>
      <c r="C1668" s="58" t="s">
        <v>2923</v>
      </c>
      <c r="D1668" s="58" t="s">
        <v>2923</v>
      </c>
      <c r="E1668" s="58" t="s">
        <v>2923</v>
      </c>
      <c r="F1668" s="58" t="s">
        <v>2923</v>
      </c>
      <c r="G1668" s="58" t="s">
        <v>5193</v>
      </c>
      <c r="K1668"/>
    </row>
    <row r="1669" spans="1:11" ht="30" x14ac:dyDescent="0.25">
      <c r="A1669" s="58" t="s">
        <v>2923</v>
      </c>
      <c r="B1669" s="58" t="s">
        <v>2923</v>
      </c>
      <c r="C1669" s="58" t="s">
        <v>2923</v>
      </c>
      <c r="D1669" s="58" t="s">
        <v>2923</v>
      </c>
      <c r="E1669" s="58" t="s">
        <v>2923</v>
      </c>
      <c r="F1669" s="58" t="s">
        <v>2923</v>
      </c>
      <c r="G1669" s="58" t="s">
        <v>5194</v>
      </c>
      <c r="K1669"/>
    </row>
    <row r="1670" spans="1:11" ht="30" x14ac:dyDescent="0.25">
      <c r="A1670" s="58" t="s">
        <v>2923</v>
      </c>
      <c r="B1670" s="58" t="s">
        <v>2923</v>
      </c>
      <c r="C1670" s="58" t="s">
        <v>2923</v>
      </c>
      <c r="D1670" s="58" t="s">
        <v>2923</v>
      </c>
      <c r="E1670" s="58" t="s">
        <v>2923</v>
      </c>
      <c r="F1670" s="58" t="s">
        <v>2923</v>
      </c>
      <c r="G1670" s="58" t="s">
        <v>5195</v>
      </c>
      <c r="K1670"/>
    </row>
    <row r="1671" spans="1:11" ht="30" x14ac:dyDescent="0.25">
      <c r="A1671" s="58" t="s">
        <v>2923</v>
      </c>
      <c r="B1671" s="58" t="s">
        <v>2923</v>
      </c>
      <c r="C1671" s="58" t="s">
        <v>2923</v>
      </c>
      <c r="D1671" s="58" t="s">
        <v>2923</v>
      </c>
      <c r="E1671" s="58" t="s">
        <v>2923</v>
      </c>
      <c r="F1671" s="58" t="s">
        <v>2923</v>
      </c>
      <c r="G1671" s="58" t="s">
        <v>5196</v>
      </c>
      <c r="K1671"/>
    </row>
    <row r="1672" spans="1:11" ht="30" x14ac:dyDescent="0.25">
      <c r="A1672" s="58" t="s">
        <v>2923</v>
      </c>
      <c r="B1672" s="58" t="s">
        <v>2923</v>
      </c>
      <c r="C1672" s="58" t="s">
        <v>2923</v>
      </c>
      <c r="D1672" s="58" t="s">
        <v>2923</v>
      </c>
      <c r="E1672" s="58" t="s">
        <v>2923</v>
      </c>
      <c r="F1672" s="58" t="s">
        <v>2923</v>
      </c>
      <c r="G1672" s="58" t="s">
        <v>5197</v>
      </c>
      <c r="K1672"/>
    </row>
    <row r="1673" spans="1:11" ht="30" x14ac:dyDescent="0.25">
      <c r="A1673" s="58" t="s">
        <v>2923</v>
      </c>
      <c r="B1673" s="58" t="s">
        <v>2923</v>
      </c>
      <c r="C1673" s="58" t="s">
        <v>2923</v>
      </c>
      <c r="D1673" s="58" t="s">
        <v>2923</v>
      </c>
      <c r="E1673" s="58" t="s">
        <v>2923</v>
      </c>
      <c r="F1673" s="58" t="s">
        <v>2923</v>
      </c>
      <c r="G1673" s="58" t="s">
        <v>5198</v>
      </c>
      <c r="K1673"/>
    </row>
    <row r="1674" spans="1:11" ht="30" x14ac:dyDescent="0.25">
      <c r="A1674" s="58" t="s">
        <v>2923</v>
      </c>
      <c r="B1674" s="58" t="s">
        <v>2923</v>
      </c>
      <c r="C1674" s="58" t="s">
        <v>2923</v>
      </c>
      <c r="D1674" s="58" t="s">
        <v>2923</v>
      </c>
      <c r="E1674" s="58" t="s">
        <v>2923</v>
      </c>
      <c r="F1674" s="58" t="s">
        <v>2923</v>
      </c>
      <c r="G1674" s="58" t="s">
        <v>5199</v>
      </c>
      <c r="K1674"/>
    </row>
    <row r="1675" spans="1:11" ht="30" x14ac:dyDescent="0.25">
      <c r="A1675" s="58" t="s">
        <v>2923</v>
      </c>
      <c r="B1675" s="58" t="s">
        <v>2923</v>
      </c>
      <c r="C1675" s="58" t="s">
        <v>2923</v>
      </c>
      <c r="D1675" s="58" t="s">
        <v>2923</v>
      </c>
      <c r="E1675" s="58" t="s">
        <v>2923</v>
      </c>
      <c r="F1675" s="58" t="s">
        <v>2923</v>
      </c>
      <c r="G1675" s="58" t="s">
        <v>5200</v>
      </c>
      <c r="K1675"/>
    </row>
    <row r="1676" spans="1:11" ht="30" x14ac:dyDescent="0.25">
      <c r="A1676" s="58" t="s">
        <v>2923</v>
      </c>
      <c r="B1676" s="58" t="s">
        <v>2923</v>
      </c>
      <c r="C1676" s="58" t="s">
        <v>2923</v>
      </c>
      <c r="D1676" s="58" t="s">
        <v>2923</v>
      </c>
      <c r="E1676" s="58" t="s">
        <v>2923</v>
      </c>
      <c r="F1676" s="58" t="s">
        <v>2923</v>
      </c>
      <c r="G1676" s="58" t="s">
        <v>5201</v>
      </c>
      <c r="K1676"/>
    </row>
    <row r="1677" spans="1:11" ht="30" x14ac:dyDescent="0.25">
      <c r="A1677" s="58" t="s">
        <v>2923</v>
      </c>
      <c r="B1677" s="58" t="s">
        <v>2923</v>
      </c>
      <c r="C1677" s="58" t="s">
        <v>2923</v>
      </c>
      <c r="D1677" s="58" t="s">
        <v>2923</v>
      </c>
      <c r="E1677" s="58" t="s">
        <v>2923</v>
      </c>
      <c r="F1677" s="58" t="s">
        <v>2923</v>
      </c>
      <c r="G1677" s="58" t="s">
        <v>5202</v>
      </c>
      <c r="K1677"/>
    </row>
    <row r="1678" spans="1:11" ht="30" x14ac:dyDescent="0.25">
      <c r="A1678" s="58" t="s">
        <v>2923</v>
      </c>
      <c r="B1678" s="58" t="s">
        <v>2923</v>
      </c>
      <c r="C1678" s="58" t="s">
        <v>2923</v>
      </c>
      <c r="D1678" s="58" t="s">
        <v>2923</v>
      </c>
      <c r="E1678" s="58" t="s">
        <v>2923</v>
      </c>
      <c r="F1678" s="58" t="s">
        <v>2923</v>
      </c>
      <c r="G1678" s="58" t="s">
        <v>5203</v>
      </c>
      <c r="K1678"/>
    </row>
    <row r="1679" spans="1:11" ht="30" x14ac:dyDescent="0.25">
      <c r="A1679" s="58" t="s">
        <v>2923</v>
      </c>
      <c r="B1679" s="58" t="s">
        <v>2923</v>
      </c>
      <c r="C1679" s="58" t="s">
        <v>2923</v>
      </c>
      <c r="D1679" s="58" t="s">
        <v>2923</v>
      </c>
      <c r="E1679" s="58" t="s">
        <v>2923</v>
      </c>
      <c r="F1679" s="58" t="s">
        <v>2923</v>
      </c>
      <c r="G1679" s="58" t="s">
        <v>5204</v>
      </c>
      <c r="K1679"/>
    </row>
    <row r="1680" spans="1:11" ht="30" x14ac:dyDescent="0.25">
      <c r="A1680" s="58" t="s">
        <v>2923</v>
      </c>
      <c r="B1680" s="58" t="s">
        <v>2923</v>
      </c>
      <c r="C1680" s="58" t="s">
        <v>2923</v>
      </c>
      <c r="D1680" s="58" t="s">
        <v>2923</v>
      </c>
      <c r="E1680" s="58" t="s">
        <v>2923</v>
      </c>
      <c r="F1680" s="58" t="s">
        <v>2923</v>
      </c>
      <c r="G1680" s="58" t="s">
        <v>5205</v>
      </c>
      <c r="K1680"/>
    </row>
    <row r="1681" spans="1:11" ht="30" x14ac:dyDescent="0.25">
      <c r="A1681" s="58" t="s">
        <v>2923</v>
      </c>
      <c r="B1681" s="58" t="s">
        <v>2923</v>
      </c>
      <c r="C1681" s="58" t="s">
        <v>2923</v>
      </c>
      <c r="D1681" s="58" t="s">
        <v>2923</v>
      </c>
      <c r="E1681" s="58" t="s">
        <v>2923</v>
      </c>
      <c r="F1681" s="58" t="s">
        <v>2923</v>
      </c>
      <c r="G1681" s="58" t="s">
        <v>5206</v>
      </c>
      <c r="K1681"/>
    </row>
    <row r="1682" spans="1:11" ht="30" x14ac:dyDescent="0.25">
      <c r="A1682" s="58" t="s">
        <v>2923</v>
      </c>
      <c r="B1682" s="58" t="s">
        <v>2923</v>
      </c>
      <c r="C1682" s="58" t="s">
        <v>2923</v>
      </c>
      <c r="D1682" s="58" t="s">
        <v>2923</v>
      </c>
      <c r="E1682" s="58" t="s">
        <v>2923</v>
      </c>
      <c r="F1682" s="58" t="s">
        <v>2923</v>
      </c>
      <c r="G1682" s="58" t="s">
        <v>5207</v>
      </c>
      <c r="K1682"/>
    </row>
    <row r="1683" spans="1:11" ht="30" x14ac:dyDescent="0.25">
      <c r="A1683" s="58" t="s">
        <v>2923</v>
      </c>
      <c r="B1683" s="58" t="s">
        <v>2923</v>
      </c>
      <c r="C1683" s="58" t="s">
        <v>2923</v>
      </c>
      <c r="D1683" s="58" t="s">
        <v>2923</v>
      </c>
      <c r="E1683" s="58" t="s">
        <v>2923</v>
      </c>
      <c r="F1683" s="58" t="s">
        <v>2923</v>
      </c>
      <c r="G1683" s="58" t="s">
        <v>5208</v>
      </c>
      <c r="K1683"/>
    </row>
    <row r="1684" spans="1:11" ht="30" x14ac:dyDescent="0.25">
      <c r="A1684" s="58" t="s">
        <v>2923</v>
      </c>
      <c r="B1684" s="58" t="s">
        <v>2923</v>
      </c>
      <c r="C1684" s="58" t="s">
        <v>2923</v>
      </c>
      <c r="D1684" s="58" t="s">
        <v>2923</v>
      </c>
      <c r="E1684" s="58" t="s">
        <v>2923</v>
      </c>
      <c r="F1684" s="58" t="s">
        <v>2923</v>
      </c>
      <c r="G1684" s="58" t="s">
        <v>5209</v>
      </c>
      <c r="K1684"/>
    </row>
    <row r="1685" spans="1:11" ht="30" x14ac:dyDescent="0.25">
      <c r="A1685" s="58" t="s">
        <v>2923</v>
      </c>
      <c r="B1685" s="58" t="s">
        <v>2923</v>
      </c>
      <c r="C1685" s="58" t="s">
        <v>2923</v>
      </c>
      <c r="D1685" s="58" t="s">
        <v>2923</v>
      </c>
      <c r="E1685" s="58" t="s">
        <v>2923</v>
      </c>
      <c r="F1685" s="58" t="s">
        <v>2923</v>
      </c>
      <c r="G1685" s="58" t="s">
        <v>5210</v>
      </c>
      <c r="K1685"/>
    </row>
    <row r="1686" spans="1:11" ht="30" x14ac:dyDescent="0.25">
      <c r="A1686" s="58" t="s">
        <v>2923</v>
      </c>
      <c r="B1686" s="58" t="s">
        <v>2923</v>
      </c>
      <c r="C1686" s="58" t="s">
        <v>2923</v>
      </c>
      <c r="D1686" s="58" t="s">
        <v>2923</v>
      </c>
      <c r="E1686" s="58" t="s">
        <v>2923</v>
      </c>
      <c r="F1686" s="58" t="s">
        <v>2923</v>
      </c>
      <c r="G1686" s="58" t="s">
        <v>5211</v>
      </c>
      <c r="K1686"/>
    </row>
    <row r="1687" spans="1:11" ht="30" x14ac:dyDescent="0.25">
      <c r="A1687" s="58" t="s">
        <v>2923</v>
      </c>
      <c r="B1687" s="58" t="s">
        <v>2923</v>
      </c>
      <c r="C1687" s="58" t="s">
        <v>2923</v>
      </c>
      <c r="D1687" s="58" t="s">
        <v>2923</v>
      </c>
      <c r="E1687" s="58" t="s">
        <v>2923</v>
      </c>
      <c r="F1687" s="58" t="s">
        <v>2923</v>
      </c>
      <c r="G1687" s="58" t="s">
        <v>5212</v>
      </c>
      <c r="K1687"/>
    </row>
    <row r="1688" spans="1:11" ht="30" x14ac:dyDescent="0.25">
      <c r="A1688" s="58" t="s">
        <v>2923</v>
      </c>
      <c r="B1688" s="58" t="s">
        <v>2923</v>
      </c>
      <c r="C1688" s="58" t="s">
        <v>2923</v>
      </c>
      <c r="D1688" s="58" t="s">
        <v>2923</v>
      </c>
      <c r="E1688" s="58" t="s">
        <v>2923</v>
      </c>
      <c r="F1688" s="58" t="s">
        <v>2923</v>
      </c>
      <c r="G1688" s="58" t="s">
        <v>5213</v>
      </c>
      <c r="K1688"/>
    </row>
    <row r="1689" spans="1:11" ht="30" x14ac:dyDescent="0.25">
      <c r="A1689" s="58" t="s">
        <v>2923</v>
      </c>
      <c r="B1689" s="58" t="s">
        <v>2923</v>
      </c>
      <c r="C1689" s="58" t="s">
        <v>2923</v>
      </c>
      <c r="D1689" s="58" t="s">
        <v>2923</v>
      </c>
      <c r="E1689" s="58" t="s">
        <v>2923</v>
      </c>
      <c r="F1689" s="58" t="s">
        <v>2923</v>
      </c>
      <c r="G1689" s="58" t="s">
        <v>5214</v>
      </c>
      <c r="K1689"/>
    </row>
    <row r="1690" spans="1:11" ht="30" x14ac:dyDescent="0.25">
      <c r="A1690" s="58" t="s">
        <v>2923</v>
      </c>
      <c r="B1690" s="58" t="s">
        <v>2923</v>
      </c>
      <c r="C1690" s="58" t="s">
        <v>2923</v>
      </c>
      <c r="D1690" s="58" t="s">
        <v>2923</v>
      </c>
      <c r="E1690" s="58" t="s">
        <v>2923</v>
      </c>
      <c r="F1690" s="58" t="s">
        <v>2923</v>
      </c>
      <c r="G1690" s="58" t="s">
        <v>5215</v>
      </c>
      <c r="K1690"/>
    </row>
    <row r="1691" spans="1:11" ht="30" x14ac:dyDescent="0.25">
      <c r="A1691" s="58" t="s">
        <v>2923</v>
      </c>
      <c r="B1691" s="58" t="s">
        <v>2923</v>
      </c>
      <c r="C1691" s="58" t="s">
        <v>2923</v>
      </c>
      <c r="D1691" s="58" t="s">
        <v>2923</v>
      </c>
      <c r="E1691" s="58" t="s">
        <v>2923</v>
      </c>
      <c r="F1691" s="58" t="s">
        <v>2923</v>
      </c>
      <c r="G1691" s="58" t="s">
        <v>5216</v>
      </c>
      <c r="K1691"/>
    </row>
    <row r="1692" spans="1:11" ht="30" x14ac:dyDescent="0.25">
      <c r="A1692" s="58" t="s">
        <v>2923</v>
      </c>
      <c r="B1692" s="58" t="s">
        <v>2923</v>
      </c>
      <c r="C1692" s="58" t="s">
        <v>2923</v>
      </c>
      <c r="D1692" s="58" t="s">
        <v>2923</v>
      </c>
      <c r="E1692" s="58" t="s">
        <v>2923</v>
      </c>
      <c r="F1692" s="58" t="s">
        <v>2923</v>
      </c>
      <c r="G1692" s="58" t="s">
        <v>5217</v>
      </c>
      <c r="K1692"/>
    </row>
    <row r="1693" spans="1:11" ht="30" x14ac:dyDescent="0.25">
      <c r="A1693" s="58" t="s">
        <v>2923</v>
      </c>
      <c r="B1693" s="58" t="s">
        <v>2923</v>
      </c>
      <c r="C1693" s="58" t="s">
        <v>2923</v>
      </c>
      <c r="D1693" s="58" t="s">
        <v>2923</v>
      </c>
      <c r="E1693" s="58" t="s">
        <v>2923</v>
      </c>
      <c r="F1693" s="58" t="s">
        <v>2923</v>
      </c>
      <c r="G1693" s="58" t="s">
        <v>5218</v>
      </c>
      <c r="K1693"/>
    </row>
    <row r="1694" spans="1:11" ht="30" x14ac:dyDescent="0.25">
      <c r="A1694" s="58" t="s">
        <v>2923</v>
      </c>
      <c r="B1694" s="58" t="s">
        <v>2923</v>
      </c>
      <c r="C1694" s="58" t="s">
        <v>2923</v>
      </c>
      <c r="D1694" s="58" t="s">
        <v>2923</v>
      </c>
      <c r="E1694" s="58" t="s">
        <v>2923</v>
      </c>
      <c r="F1694" s="58" t="s">
        <v>2923</v>
      </c>
      <c r="G1694" s="58" t="s">
        <v>5219</v>
      </c>
      <c r="K1694"/>
    </row>
    <row r="1695" spans="1:11" ht="30" x14ac:dyDescent="0.25">
      <c r="A1695" s="58" t="s">
        <v>2923</v>
      </c>
      <c r="B1695" s="58" t="s">
        <v>2923</v>
      </c>
      <c r="C1695" s="58" t="s">
        <v>2923</v>
      </c>
      <c r="D1695" s="58" t="s">
        <v>2923</v>
      </c>
      <c r="E1695" s="58" t="s">
        <v>2923</v>
      </c>
      <c r="F1695" s="58" t="s">
        <v>2923</v>
      </c>
      <c r="G1695" s="58" t="s">
        <v>5220</v>
      </c>
      <c r="K1695"/>
    </row>
    <row r="1696" spans="1:11" ht="30" x14ac:dyDescent="0.25">
      <c r="A1696" s="58" t="s">
        <v>2923</v>
      </c>
      <c r="B1696" s="58" t="s">
        <v>2923</v>
      </c>
      <c r="C1696" s="58" t="s">
        <v>2923</v>
      </c>
      <c r="D1696" s="58" t="s">
        <v>2923</v>
      </c>
      <c r="E1696" s="58" t="s">
        <v>2923</v>
      </c>
      <c r="F1696" s="58" t="s">
        <v>2923</v>
      </c>
      <c r="G1696" s="58" t="s">
        <v>5221</v>
      </c>
      <c r="K1696"/>
    </row>
    <row r="1697" spans="1:11" ht="30" x14ac:dyDescent="0.25">
      <c r="A1697" s="58" t="s">
        <v>2923</v>
      </c>
      <c r="B1697" s="58" t="s">
        <v>2923</v>
      </c>
      <c r="C1697" s="58" t="s">
        <v>2923</v>
      </c>
      <c r="D1697" s="58" t="s">
        <v>2923</v>
      </c>
      <c r="E1697" s="58" t="s">
        <v>2923</v>
      </c>
      <c r="F1697" s="58" t="s">
        <v>2923</v>
      </c>
      <c r="G1697" s="58" t="s">
        <v>5222</v>
      </c>
      <c r="K1697"/>
    </row>
    <row r="1698" spans="1:11" ht="30" x14ac:dyDescent="0.25">
      <c r="A1698" s="58" t="s">
        <v>2923</v>
      </c>
      <c r="B1698" s="58" t="s">
        <v>2923</v>
      </c>
      <c r="C1698" s="58" t="s">
        <v>2923</v>
      </c>
      <c r="D1698" s="58" t="s">
        <v>2923</v>
      </c>
      <c r="E1698" s="58" t="s">
        <v>2923</v>
      </c>
      <c r="F1698" s="58" t="s">
        <v>2923</v>
      </c>
      <c r="G1698" s="58" t="s">
        <v>5223</v>
      </c>
      <c r="K1698"/>
    </row>
    <row r="1699" spans="1:11" ht="30" x14ac:dyDescent="0.25">
      <c r="A1699" s="58" t="s">
        <v>2923</v>
      </c>
      <c r="B1699" s="58" t="s">
        <v>2923</v>
      </c>
      <c r="C1699" s="58" t="s">
        <v>2923</v>
      </c>
      <c r="D1699" s="58" t="s">
        <v>2923</v>
      </c>
      <c r="E1699" s="58" t="s">
        <v>2923</v>
      </c>
      <c r="F1699" s="58" t="s">
        <v>2923</v>
      </c>
      <c r="G1699" s="58" t="s">
        <v>5224</v>
      </c>
      <c r="K1699"/>
    </row>
    <row r="1700" spans="1:11" ht="30" x14ac:dyDescent="0.25">
      <c r="A1700" s="58" t="s">
        <v>2923</v>
      </c>
      <c r="B1700" s="58" t="s">
        <v>2923</v>
      </c>
      <c r="C1700" s="58" t="s">
        <v>2923</v>
      </c>
      <c r="D1700" s="58" t="s">
        <v>2923</v>
      </c>
      <c r="E1700" s="58" t="s">
        <v>2923</v>
      </c>
      <c r="F1700" s="58" t="s">
        <v>2923</v>
      </c>
      <c r="G1700" s="58" t="s">
        <v>5225</v>
      </c>
      <c r="K1700"/>
    </row>
    <row r="1701" spans="1:11" ht="30" x14ac:dyDescent="0.25">
      <c r="A1701" s="58" t="s">
        <v>2923</v>
      </c>
      <c r="B1701" s="58" t="s">
        <v>2923</v>
      </c>
      <c r="C1701" s="58" t="s">
        <v>2923</v>
      </c>
      <c r="D1701" s="58" t="s">
        <v>2923</v>
      </c>
      <c r="E1701" s="58" t="s">
        <v>2923</v>
      </c>
      <c r="F1701" s="58" t="s">
        <v>2923</v>
      </c>
      <c r="G1701" s="58" t="s">
        <v>5226</v>
      </c>
      <c r="K1701"/>
    </row>
    <row r="1702" spans="1:11" ht="30" x14ac:dyDescent="0.25">
      <c r="A1702" s="58" t="s">
        <v>2923</v>
      </c>
      <c r="B1702" s="58" t="s">
        <v>2923</v>
      </c>
      <c r="C1702" s="58" t="s">
        <v>2923</v>
      </c>
      <c r="D1702" s="58" t="s">
        <v>2923</v>
      </c>
      <c r="E1702" s="58" t="s">
        <v>2923</v>
      </c>
      <c r="F1702" s="58" t="s">
        <v>2923</v>
      </c>
      <c r="G1702" s="58" t="s">
        <v>5227</v>
      </c>
      <c r="K1702"/>
    </row>
    <row r="1703" spans="1:11" ht="30" x14ac:dyDescent="0.25">
      <c r="A1703" s="58" t="s">
        <v>2923</v>
      </c>
      <c r="B1703" s="58" t="s">
        <v>2923</v>
      </c>
      <c r="C1703" s="58" t="s">
        <v>2923</v>
      </c>
      <c r="D1703" s="58" t="s">
        <v>2923</v>
      </c>
      <c r="E1703" s="58" t="s">
        <v>2923</v>
      </c>
      <c r="F1703" s="58" t="s">
        <v>2923</v>
      </c>
      <c r="G1703" s="58" t="s">
        <v>5228</v>
      </c>
      <c r="K1703"/>
    </row>
    <row r="1704" spans="1:11" ht="30" x14ac:dyDescent="0.25">
      <c r="A1704" s="58" t="s">
        <v>2923</v>
      </c>
      <c r="B1704" s="58" t="s">
        <v>2923</v>
      </c>
      <c r="C1704" s="58" t="s">
        <v>2923</v>
      </c>
      <c r="D1704" s="58" t="s">
        <v>2923</v>
      </c>
      <c r="E1704" s="58" t="s">
        <v>2923</v>
      </c>
      <c r="F1704" s="58" t="s">
        <v>2923</v>
      </c>
      <c r="G1704" s="58" t="s">
        <v>5229</v>
      </c>
      <c r="K1704"/>
    </row>
    <row r="1705" spans="1:11" ht="30" x14ac:dyDescent="0.25">
      <c r="A1705" s="58" t="s">
        <v>2923</v>
      </c>
      <c r="B1705" s="58" t="s">
        <v>2923</v>
      </c>
      <c r="C1705" s="58" t="s">
        <v>2923</v>
      </c>
      <c r="D1705" s="58" t="s">
        <v>2923</v>
      </c>
      <c r="E1705" s="58" t="s">
        <v>2923</v>
      </c>
      <c r="F1705" s="58" t="s">
        <v>2923</v>
      </c>
      <c r="G1705" s="58" t="s">
        <v>5230</v>
      </c>
      <c r="K1705"/>
    </row>
    <row r="1706" spans="1:11" ht="30" x14ac:dyDescent="0.25">
      <c r="A1706" s="58" t="s">
        <v>2923</v>
      </c>
      <c r="B1706" s="58" t="s">
        <v>2923</v>
      </c>
      <c r="C1706" s="58" t="s">
        <v>2923</v>
      </c>
      <c r="D1706" s="58" t="s">
        <v>2923</v>
      </c>
      <c r="E1706" s="58" t="s">
        <v>2923</v>
      </c>
      <c r="F1706" s="58" t="s">
        <v>2923</v>
      </c>
      <c r="G1706" s="58" t="s">
        <v>5231</v>
      </c>
      <c r="K1706"/>
    </row>
    <row r="1707" spans="1:11" ht="30" x14ac:dyDescent="0.25">
      <c r="A1707" s="58" t="s">
        <v>2923</v>
      </c>
      <c r="B1707" s="58" t="s">
        <v>2923</v>
      </c>
      <c r="C1707" s="58" t="s">
        <v>2923</v>
      </c>
      <c r="D1707" s="58" t="s">
        <v>2923</v>
      </c>
      <c r="E1707" s="58" t="s">
        <v>2923</v>
      </c>
      <c r="F1707" s="58" t="s">
        <v>2923</v>
      </c>
      <c r="G1707" s="58" t="s">
        <v>5232</v>
      </c>
      <c r="K1707"/>
    </row>
    <row r="1708" spans="1:11" ht="30" x14ac:dyDescent="0.25">
      <c r="A1708" s="58" t="s">
        <v>2923</v>
      </c>
      <c r="B1708" s="58" t="s">
        <v>2923</v>
      </c>
      <c r="C1708" s="58" t="s">
        <v>2923</v>
      </c>
      <c r="D1708" s="58" t="s">
        <v>2923</v>
      </c>
      <c r="E1708" s="58" t="s">
        <v>2923</v>
      </c>
      <c r="F1708" s="58" t="s">
        <v>2923</v>
      </c>
      <c r="G1708" s="58" t="s">
        <v>5233</v>
      </c>
      <c r="K1708"/>
    </row>
    <row r="1709" spans="1:11" ht="30" x14ac:dyDescent="0.25">
      <c r="A1709" s="58" t="s">
        <v>2923</v>
      </c>
      <c r="B1709" s="58" t="s">
        <v>2923</v>
      </c>
      <c r="C1709" s="58" t="s">
        <v>2923</v>
      </c>
      <c r="D1709" s="58" t="s">
        <v>2923</v>
      </c>
      <c r="E1709" s="58" t="s">
        <v>2923</v>
      </c>
      <c r="F1709" s="58" t="s">
        <v>2923</v>
      </c>
      <c r="G1709" s="58" t="s">
        <v>5234</v>
      </c>
      <c r="K1709"/>
    </row>
    <row r="1710" spans="1:11" ht="30" x14ac:dyDescent="0.25">
      <c r="A1710" s="58" t="s">
        <v>2923</v>
      </c>
      <c r="B1710" s="58" t="s">
        <v>2923</v>
      </c>
      <c r="C1710" s="58" t="s">
        <v>2923</v>
      </c>
      <c r="D1710" s="58" t="s">
        <v>2923</v>
      </c>
      <c r="E1710" s="58" t="s">
        <v>2923</v>
      </c>
      <c r="F1710" s="58" t="s">
        <v>2923</v>
      </c>
      <c r="G1710" s="58" t="s">
        <v>5235</v>
      </c>
      <c r="K1710"/>
    </row>
    <row r="1711" spans="1:11" ht="30" x14ac:dyDescent="0.25">
      <c r="A1711" s="58" t="s">
        <v>2923</v>
      </c>
      <c r="B1711" s="58" t="s">
        <v>2923</v>
      </c>
      <c r="C1711" s="58" t="s">
        <v>2923</v>
      </c>
      <c r="D1711" s="58" t="s">
        <v>2923</v>
      </c>
      <c r="E1711" s="58" t="s">
        <v>2923</v>
      </c>
      <c r="F1711" s="58" t="s">
        <v>2923</v>
      </c>
      <c r="G1711" s="58" t="s">
        <v>5236</v>
      </c>
      <c r="K1711"/>
    </row>
    <row r="1712" spans="1:11" ht="30" x14ac:dyDescent="0.25">
      <c r="A1712" s="58" t="s">
        <v>2923</v>
      </c>
      <c r="B1712" s="58" t="s">
        <v>2923</v>
      </c>
      <c r="C1712" s="58" t="s">
        <v>2923</v>
      </c>
      <c r="D1712" s="58" t="s">
        <v>2923</v>
      </c>
      <c r="E1712" s="58" t="s">
        <v>2923</v>
      </c>
      <c r="F1712" s="58" t="s">
        <v>2923</v>
      </c>
      <c r="G1712" s="58" t="s">
        <v>5237</v>
      </c>
      <c r="K1712"/>
    </row>
    <row r="1713" spans="1:11" ht="30" x14ac:dyDescent="0.25">
      <c r="A1713" s="58" t="s">
        <v>2923</v>
      </c>
      <c r="B1713" s="58" t="s">
        <v>2923</v>
      </c>
      <c r="C1713" s="58" t="s">
        <v>2923</v>
      </c>
      <c r="D1713" s="58" t="s">
        <v>2923</v>
      </c>
      <c r="E1713" s="58" t="s">
        <v>2923</v>
      </c>
      <c r="F1713" s="58" t="s">
        <v>2923</v>
      </c>
      <c r="G1713" s="58" t="s">
        <v>5238</v>
      </c>
      <c r="K1713"/>
    </row>
    <row r="1714" spans="1:11" ht="30" x14ac:dyDescent="0.25">
      <c r="A1714" s="58" t="s">
        <v>2923</v>
      </c>
      <c r="B1714" s="58" t="s">
        <v>2923</v>
      </c>
      <c r="C1714" s="58" t="s">
        <v>2923</v>
      </c>
      <c r="D1714" s="58" t="s">
        <v>2923</v>
      </c>
      <c r="E1714" s="58" t="s">
        <v>2923</v>
      </c>
      <c r="F1714" s="58" t="s">
        <v>2923</v>
      </c>
      <c r="G1714" s="58" t="s">
        <v>5239</v>
      </c>
      <c r="K1714"/>
    </row>
    <row r="1715" spans="1:11" ht="30" x14ac:dyDescent="0.25">
      <c r="A1715" s="58" t="s">
        <v>2923</v>
      </c>
      <c r="B1715" s="58" t="s">
        <v>2923</v>
      </c>
      <c r="C1715" s="58" t="s">
        <v>2923</v>
      </c>
      <c r="D1715" s="58" t="s">
        <v>2923</v>
      </c>
      <c r="E1715" s="58" t="s">
        <v>2923</v>
      </c>
      <c r="F1715" s="58" t="s">
        <v>2923</v>
      </c>
      <c r="G1715" s="58" t="s">
        <v>5240</v>
      </c>
      <c r="K1715"/>
    </row>
    <row r="1716" spans="1:11" ht="30" x14ac:dyDescent="0.25">
      <c r="A1716" s="58" t="s">
        <v>2923</v>
      </c>
      <c r="B1716" s="58" t="s">
        <v>2923</v>
      </c>
      <c r="C1716" s="58" t="s">
        <v>2923</v>
      </c>
      <c r="D1716" s="58" t="s">
        <v>2923</v>
      </c>
      <c r="E1716" s="58" t="s">
        <v>2923</v>
      </c>
      <c r="F1716" s="58" t="s">
        <v>2923</v>
      </c>
      <c r="G1716" s="58" t="s">
        <v>5241</v>
      </c>
      <c r="K1716"/>
    </row>
    <row r="1717" spans="1:11" ht="30" x14ac:dyDescent="0.25">
      <c r="A1717" s="58" t="s">
        <v>2923</v>
      </c>
      <c r="B1717" s="58" t="s">
        <v>2923</v>
      </c>
      <c r="C1717" s="58" t="s">
        <v>2923</v>
      </c>
      <c r="D1717" s="58" t="s">
        <v>2923</v>
      </c>
      <c r="E1717" s="58" t="s">
        <v>2923</v>
      </c>
      <c r="F1717" s="58" t="s">
        <v>2923</v>
      </c>
      <c r="G1717" s="58" t="s">
        <v>5242</v>
      </c>
      <c r="K1717"/>
    </row>
    <row r="1718" spans="1:11" ht="30" x14ac:dyDescent="0.25">
      <c r="A1718" s="58" t="s">
        <v>2923</v>
      </c>
      <c r="B1718" s="58" t="s">
        <v>2923</v>
      </c>
      <c r="C1718" s="58" t="s">
        <v>2923</v>
      </c>
      <c r="D1718" s="58" t="s">
        <v>2923</v>
      </c>
      <c r="E1718" s="58" t="s">
        <v>2923</v>
      </c>
      <c r="F1718" s="58" t="s">
        <v>2923</v>
      </c>
      <c r="G1718" s="58" t="s">
        <v>5243</v>
      </c>
      <c r="K1718"/>
    </row>
    <row r="1719" spans="1:11" ht="30" x14ac:dyDescent="0.25">
      <c r="A1719" s="58" t="s">
        <v>2923</v>
      </c>
      <c r="B1719" s="58" t="s">
        <v>2923</v>
      </c>
      <c r="C1719" s="58" t="s">
        <v>2923</v>
      </c>
      <c r="D1719" s="58" t="s">
        <v>2923</v>
      </c>
      <c r="E1719" s="58" t="s">
        <v>2923</v>
      </c>
      <c r="F1719" s="58" t="s">
        <v>2923</v>
      </c>
      <c r="G1719" s="58" t="s">
        <v>5244</v>
      </c>
      <c r="K1719"/>
    </row>
    <row r="1720" spans="1:11" ht="30" x14ac:dyDescent="0.25">
      <c r="A1720" s="58" t="s">
        <v>2923</v>
      </c>
      <c r="B1720" s="58" t="s">
        <v>2923</v>
      </c>
      <c r="C1720" s="58" t="s">
        <v>2923</v>
      </c>
      <c r="D1720" s="58" t="s">
        <v>2923</v>
      </c>
      <c r="E1720" s="58" t="s">
        <v>2923</v>
      </c>
      <c r="F1720" s="58" t="s">
        <v>2923</v>
      </c>
      <c r="G1720" s="58" t="s">
        <v>5245</v>
      </c>
      <c r="K1720"/>
    </row>
    <row r="1721" spans="1:11" ht="30" x14ac:dyDescent="0.25">
      <c r="A1721" s="58" t="s">
        <v>2923</v>
      </c>
      <c r="B1721" s="58" t="s">
        <v>2923</v>
      </c>
      <c r="C1721" s="58" t="s">
        <v>2923</v>
      </c>
      <c r="D1721" s="58" t="s">
        <v>2923</v>
      </c>
      <c r="E1721" s="58" t="s">
        <v>2923</v>
      </c>
      <c r="F1721" s="58" t="s">
        <v>2923</v>
      </c>
      <c r="G1721" s="58" t="s">
        <v>5246</v>
      </c>
      <c r="K1721"/>
    </row>
    <row r="1722" spans="1:11" ht="30" x14ac:dyDescent="0.25">
      <c r="A1722" s="58" t="s">
        <v>2923</v>
      </c>
      <c r="B1722" s="58" t="s">
        <v>2923</v>
      </c>
      <c r="C1722" s="58" t="s">
        <v>2923</v>
      </c>
      <c r="D1722" s="58" t="s">
        <v>2923</v>
      </c>
      <c r="E1722" s="58" t="s">
        <v>2923</v>
      </c>
      <c r="F1722" s="58" t="s">
        <v>2923</v>
      </c>
      <c r="G1722" s="58" t="s">
        <v>5247</v>
      </c>
      <c r="K1722"/>
    </row>
    <row r="1723" spans="1:11" ht="30" x14ac:dyDescent="0.25">
      <c r="A1723" s="58" t="s">
        <v>2923</v>
      </c>
      <c r="B1723" s="58" t="s">
        <v>2923</v>
      </c>
      <c r="C1723" s="58" t="s">
        <v>2923</v>
      </c>
      <c r="D1723" s="58" t="s">
        <v>2923</v>
      </c>
      <c r="E1723" s="58" t="s">
        <v>2923</v>
      </c>
      <c r="F1723" s="58" t="s">
        <v>2923</v>
      </c>
      <c r="G1723" s="58" t="s">
        <v>5248</v>
      </c>
      <c r="K1723"/>
    </row>
    <row r="1724" spans="1:11" ht="30" x14ac:dyDescent="0.25">
      <c r="A1724" s="58" t="s">
        <v>2923</v>
      </c>
      <c r="B1724" s="58" t="s">
        <v>2923</v>
      </c>
      <c r="C1724" s="58" t="s">
        <v>2923</v>
      </c>
      <c r="D1724" s="58" t="s">
        <v>2923</v>
      </c>
      <c r="E1724" s="58" t="s">
        <v>2923</v>
      </c>
      <c r="F1724" s="58" t="s">
        <v>2923</v>
      </c>
      <c r="G1724" s="58" t="s">
        <v>5249</v>
      </c>
      <c r="K1724"/>
    </row>
    <row r="1725" spans="1:11" ht="30" x14ac:dyDescent="0.25">
      <c r="A1725" s="58" t="s">
        <v>2923</v>
      </c>
      <c r="B1725" s="58" t="s">
        <v>2923</v>
      </c>
      <c r="C1725" s="58" t="s">
        <v>2923</v>
      </c>
      <c r="D1725" s="58" t="s">
        <v>2923</v>
      </c>
      <c r="E1725" s="58" t="s">
        <v>2923</v>
      </c>
      <c r="F1725" s="58" t="s">
        <v>2923</v>
      </c>
      <c r="G1725" s="58" t="s">
        <v>5250</v>
      </c>
      <c r="K1725"/>
    </row>
    <row r="1726" spans="1:11" ht="30" x14ac:dyDescent="0.25">
      <c r="A1726" s="58" t="s">
        <v>2923</v>
      </c>
      <c r="B1726" s="58" t="s">
        <v>2923</v>
      </c>
      <c r="C1726" s="58" t="s">
        <v>2923</v>
      </c>
      <c r="D1726" s="58" t="s">
        <v>2923</v>
      </c>
      <c r="E1726" s="58" t="s">
        <v>2923</v>
      </c>
      <c r="F1726" s="58" t="s">
        <v>2923</v>
      </c>
      <c r="G1726" s="58" t="s">
        <v>5251</v>
      </c>
      <c r="K1726"/>
    </row>
    <row r="1727" spans="1:11" ht="30" x14ac:dyDescent="0.25">
      <c r="A1727" s="58" t="s">
        <v>2923</v>
      </c>
      <c r="B1727" s="58" t="s">
        <v>2923</v>
      </c>
      <c r="C1727" s="58" t="s">
        <v>2923</v>
      </c>
      <c r="D1727" s="58" t="s">
        <v>2923</v>
      </c>
      <c r="E1727" s="58" t="s">
        <v>2923</v>
      </c>
      <c r="F1727" s="58" t="s">
        <v>2923</v>
      </c>
      <c r="G1727" s="58" t="s">
        <v>5252</v>
      </c>
      <c r="K1727"/>
    </row>
    <row r="1728" spans="1:11" ht="30" x14ac:dyDescent="0.25">
      <c r="A1728" s="58" t="s">
        <v>2923</v>
      </c>
      <c r="B1728" s="58" t="s">
        <v>2923</v>
      </c>
      <c r="C1728" s="58" t="s">
        <v>2923</v>
      </c>
      <c r="D1728" s="58" t="s">
        <v>2923</v>
      </c>
      <c r="E1728" s="58" t="s">
        <v>2923</v>
      </c>
      <c r="F1728" s="58" t="s">
        <v>2923</v>
      </c>
      <c r="G1728" s="58" t="s">
        <v>5253</v>
      </c>
      <c r="K1728"/>
    </row>
    <row r="1729" spans="1:11" ht="30" x14ac:dyDescent="0.25">
      <c r="A1729" s="58" t="s">
        <v>2923</v>
      </c>
      <c r="B1729" s="58" t="s">
        <v>2923</v>
      </c>
      <c r="C1729" s="58" t="s">
        <v>2923</v>
      </c>
      <c r="D1729" s="58" t="s">
        <v>2923</v>
      </c>
      <c r="E1729" s="58" t="s">
        <v>2923</v>
      </c>
      <c r="F1729" s="58" t="s">
        <v>2923</v>
      </c>
      <c r="G1729" s="58" t="s">
        <v>5254</v>
      </c>
      <c r="K1729"/>
    </row>
    <row r="1730" spans="1:11" ht="30" x14ac:dyDescent="0.25">
      <c r="A1730" s="58" t="s">
        <v>2923</v>
      </c>
      <c r="B1730" s="58" t="s">
        <v>2923</v>
      </c>
      <c r="C1730" s="58" t="s">
        <v>2923</v>
      </c>
      <c r="D1730" s="58" t="s">
        <v>2923</v>
      </c>
      <c r="E1730" s="58" t="s">
        <v>2923</v>
      </c>
      <c r="F1730" s="58" t="s">
        <v>2923</v>
      </c>
      <c r="G1730" s="58" t="s">
        <v>5255</v>
      </c>
      <c r="K1730"/>
    </row>
    <row r="1731" spans="1:11" ht="30" x14ac:dyDescent="0.25">
      <c r="A1731" s="58" t="s">
        <v>2923</v>
      </c>
      <c r="B1731" s="58" t="s">
        <v>2923</v>
      </c>
      <c r="C1731" s="58" t="s">
        <v>2923</v>
      </c>
      <c r="D1731" s="58" t="s">
        <v>2923</v>
      </c>
      <c r="E1731" s="58" t="s">
        <v>2923</v>
      </c>
      <c r="F1731" s="58" t="s">
        <v>2923</v>
      </c>
      <c r="G1731" s="58" t="s">
        <v>5256</v>
      </c>
      <c r="K1731"/>
    </row>
    <row r="1732" spans="1:11" ht="30" x14ac:dyDescent="0.25">
      <c r="A1732" s="58" t="s">
        <v>2923</v>
      </c>
      <c r="B1732" s="58" t="s">
        <v>2923</v>
      </c>
      <c r="C1732" s="58" t="s">
        <v>2923</v>
      </c>
      <c r="D1732" s="58" t="s">
        <v>2923</v>
      </c>
      <c r="E1732" s="58" t="s">
        <v>2923</v>
      </c>
      <c r="F1732" s="58" t="s">
        <v>2923</v>
      </c>
      <c r="G1732" s="58" t="s">
        <v>5257</v>
      </c>
      <c r="K1732"/>
    </row>
    <row r="1733" spans="1:11" ht="30" x14ac:dyDescent="0.25">
      <c r="A1733" s="58" t="s">
        <v>2923</v>
      </c>
      <c r="B1733" s="58" t="s">
        <v>2923</v>
      </c>
      <c r="C1733" s="58" t="s">
        <v>2923</v>
      </c>
      <c r="D1733" s="58" t="s">
        <v>2923</v>
      </c>
      <c r="E1733" s="58" t="s">
        <v>2923</v>
      </c>
      <c r="F1733" s="58" t="s">
        <v>2923</v>
      </c>
      <c r="G1733" s="58" t="s">
        <v>5258</v>
      </c>
      <c r="K1733"/>
    </row>
    <row r="1734" spans="1:11" ht="30" x14ac:dyDescent="0.25">
      <c r="A1734" s="58" t="s">
        <v>2923</v>
      </c>
      <c r="B1734" s="58" t="s">
        <v>2923</v>
      </c>
      <c r="C1734" s="58" t="s">
        <v>2923</v>
      </c>
      <c r="D1734" s="58" t="s">
        <v>2923</v>
      </c>
      <c r="E1734" s="58" t="s">
        <v>2923</v>
      </c>
      <c r="F1734" s="58" t="s">
        <v>2923</v>
      </c>
      <c r="G1734" s="58" t="s">
        <v>5259</v>
      </c>
      <c r="K1734"/>
    </row>
    <row r="1735" spans="1:11" ht="30" x14ac:dyDescent="0.25">
      <c r="A1735" s="58" t="s">
        <v>2923</v>
      </c>
      <c r="B1735" s="58" t="s">
        <v>2923</v>
      </c>
      <c r="C1735" s="58" t="s">
        <v>2923</v>
      </c>
      <c r="D1735" s="58" t="s">
        <v>2923</v>
      </c>
      <c r="E1735" s="58" t="s">
        <v>2923</v>
      </c>
      <c r="F1735" s="58" t="s">
        <v>2923</v>
      </c>
      <c r="G1735" s="58" t="s">
        <v>5260</v>
      </c>
      <c r="K1735"/>
    </row>
    <row r="1736" spans="1:11" ht="30" x14ac:dyDescent="0.25">
      <c r="A1736" s="58" t="s">
        <v>2923</v>
      </c>
      <c r="B1736" s="58" t="s">
        <v>2923</v>
      </c>
      <c r="C1736" s="58" t="s">
        <v>2923</v>
      </c>
      <c r="D1736" s="58" t="s">
        <v>2923</v>
      </c>
      <c r="E1736" s="58" t="s">
        <v>2923</v>
      </c>
      <c r="F1736" s="58" t="s">
        <v>2923</v>
      </c>
      <c r="G1736" s="58" t="s">
        <v>5261</v>
      </c>
      <c r="K1736"/>
    </row>
    <row r="1737" spans="1:11" ht="30" x14ac:dyDescent="0.25">
      <c r="A1737" s="58" t="s">
        <v>2923</v>
      </c>
      <c r="B1737" s="58" t="s">
        <v>2923</v>
      </c>
      <c r="C1737" s="58" t="s">
        <v>2923</v>
      </c>
      <c r="D1737" s="58" t="s">
        <v>2923</v>
      </c>
      <c r="E1737" s="58" t="s">
        <v>2923</v>
      </c>
      <c r="F1737" s="58" t="s">
        <v>2923</v>
      </c>
      <c r="G1737" s="58" t="s">
        <v>5262</v>
      </c>
      <c r="K1737"/>
    </row>
    <row r="1738" spans="1:11" ht="30" x14ac:dyDescent="0.25">
      <c r="A1738" s="58" t="s">
        <v>2923</v>
      </c>
      <c r="B1738" s="58" t="s">
        <v>2923</v>
      </c>
      <c r="C1738" s="58" t="s">
        <v>2923</v>
      </c>
      <c r="D1738" s="58" t="s">
        <v>2923</v>
      </c>
      <c r="E1738" s="58" t="s">
        <v>2923</v>
      </c>
      <c r="F1738" s="58" t="s">
        <v>2923</v>
      </c>
      <c r="G1738" s="58" t="s">
        <v>5263</v>
      </c>
      <c r="K1738"/>
    </row>
    <row r="1739" spans="1:11" ht="30" x14ac:dyDescent="0.25">
      <c r="A1739" s="58" t="s">
        <v>2923</v>
      </c>
      <c r="B1739" s="58" t="s">
        <v>2923</v>
      </c>
      <c r="C1739" s="58" t="s">
        <v>2923</v>
      </c>
      <c r="D1739" s="58" t="s">
        <v>2923</v>
      </c>
      <c r="E1739" s="58" t="s">
        <v>2923</v>
      </c>
      <c r="F1739" s="58" t="s">
        <v>2923</v>
      </c>
      <c r="G1739" s="58" t="s">
        <v>5264</v>
      </c>
      <c r="K1739"/>
    </row>
    <row r="1740" spans="1:11" ht="30" x14ac:dyDescent="0.25">
      <c r="A1740" s="58" t="s">
        <v>2923</v>
      </c>
      <c r="B1740" s="58" t="s">
        <v>2923</v>
      </c>
      <c r="C1740" s="58" t="s">
        <v>2923</v>
      </c>
      <c r="D1740" s="58" t="s">
        <v>2923</v>
      </c>
      <c r="E1740" s="58" t="s">
        <v>2923</v>
      </c>
      <c r="F1740" s="58" t="s">
        <v>2923</v>
      </c>
      <c r="G1740" s="58" t="s">
        <v>5265</v>
      </c>
      <c r="K1740"/>
    </row>
    <row r="1741" spans="1:11" ht="30" x14ac:dyDescent="0.25">
      <c r="A1741" s="58" t="s">
        <v>2923</v>
      </c>
      <c r="B1741" s="58" t="s">
        <v>2923</v>
      </c>
      <c r="C1741" s="58" t="s">
        <v>2923</v>
      </c>
      <c r="D1741" s="58" t="s">
        <v>2923</v>
      </c>
      <c r="E1741" s="58" t="s">
        <v>2923</v>
      </c>
      <c r="F1741" s="58" t="s">
        <v>2923</v>
      </c>
      <c r="G1741" s="58" t="s">
        <v>5266</v>
      </c>
      <c r="K1741"/>
    </row>
    <row r="1742" spans="1:11" ht="30" x14ac:dyDescent="0.25">
      <c r="A1742" s="58" t="s">
        <v>2923</v>
      </c>
      <c r="B1742" s="58" t="s">
        <v>2923</v>
      </c>
      <c r="C1742" s="58" t="s">
        <v>2923</v>
      </c>
      <c r="D1742" s="58" t="s">
        <v>2923</v>
      </c>
      <c r="E1742" s="58" t="s">
        <v>2923</v>
      </c>
      <c r="F1742" s="58" t="s">
        <v>2923</v>
      </c>
      <c r="G1742" s="58" t="s">
        <v>5267</v>
      </c>
      <c r="K1742"/>
    </row>
    <row r="1743" spans="1:11" x14ac:dyDescent="0.25">
      <c r="A1743" s="58" t="s">
        <v>2923</v>
      </c>
      <c r="B1743" s="58" t="s">
        <v>2923</v>
      </c>
      <c r="C1743" s="58" t="s">
        <v>2923</v>
      </c>
      <c r="D1743" s="58" t="s">
        <v>2923</v>
      </c>
      <c r="E1743" s="58" t="s">
        <v>2923</v>
      </c>
      <c r="F1743" s="58" t="s">
        <v>2923</v>
      </c>
      <c r="G1743" s="58" t="s">
        <v>5268</v>
      </c>
      <c r="K1743"/>
    </row>
    <row r="1744" spans="1:11" x14ac:dyDescent="0.25">
      <c r="A1744" s="58" t="s">
        <v>2923</v>
      </c>
      <c r="B1744" s="58" t="s">
        <v>2923</v>
      </c>
      <c r="C1744" s="58" t="s">
        <v>2923</v>
      </c>
      <c r="D1744" s="58" t="s">
        <v>2923</v>
      </c>
      <c r="E1744" s="58" t="s">
        <v>2923</v>
      </c>
      <c r="F1744" s="58" t="s">
        <v>2923</v>
      </c>
      <c r="G1744" s="58" t="s">
        <v>5269</v>
      </c>
      <c r="K1744"/>
    </row>
    <row r="1745" spans="1:11" x14ac:dyDescent="0.25">
      <c r="A1745" s="58" t="s">
        <v>2923</v>
      </c>
      <c r="B1745" s="58" t="s">
        <v>2923</v>
      </c>
      <c r="C1745" s="58" t="s">
        <v>2923</v>
      </c>
      <c r="D1745" s="58" t="s">
        <v>2923</v>
      </c>
      <c r="E1745" s="58" t="s">
        <v>2923</v>
      </c>
      <c r="F1745" s="58" t="s">
        <v>2923</v>
      </c>
      <c r="G1745" s="58" t="s">
        <v>5270</v>
      </c>
      <c r="K1745"/>
    </row>
    <row r="1746" spans="1:11" x14ac:dyDescent="0.25">
      <c r="A1746" s="58" t="s">
        <v>2923</v>
      </c>
      <c r="B1746" s="58" t="s">
        <v>2923</v>
      </c>
      <c r="C1746" s="58" t="s">
        <v>2923</v>
      </c>
      <c r="D1746" s="58" t="s">
        <v>2923</v>
      </c>
      <c r="E1746" s="58" t="s">
        <v>2923</v>
      </c>
      <c r="F1746" s="58" t="s">
        <v>2923</v>
      </c>
      <c r="G1746" s="58" t="s">
        <v>5271</v>
      </c>
      <c r="K1746"/>
    </row>
    <row r="1747" spans="1:11" x14ac:dyDescent="0.25">
      <c r="A1747" s="58" t="s">
        <v>2923</v>
      </c>
      <c r="B1747" s="58" t="s">
        <v>2923</v>
      </c>
      <c r="C1747" s="58" t="s">
        <v>2923</v>
      </c>
      <c r="D1747" s="58" t="s">
        <v>2923</v>
      </c>
      <c r="E1747" s="58" t="s">
        <v>2923</v>
      </c>
      <c r="F1747" s="58" t="s">
        <v>2923</v>
      </c>
      <c r="G1747" s="58" t="s">
        <v>5272</v>
      </c>
      <c r="K1747"/>
    </row>
    <row r="1748" spans="1:11" x14ac:dyDescent="0.25">
      <c r="A1748" s="58" t="s">
        <v>2923</v>
      </c>
      <c r="B1748" s="58" t="s">
        <v>2923</v>
      </c>
      <c r="C1748" s="58" t="s">
        <v>2923</v>
      </c>
      <c r="D1748" s="58" t="s">
        <v>2923</v>
      </c>
      <c r="E1748" s="58" t="s">
        <v>2923</v>
      </c>
      <c r="F1748" s="58" t="s">
        <v>2923</v>
      </c>
      <c r="G1748" s="58" t="s">
        <v>5273</v>
      </c>
      <c r="K1748"/>
    </row>
    <row r="1749" spans="1:11" x14ac:dyDescent="0.25">
      <c r="A1749" s="58" t="s">
        <v>2923</v>
      </c>
      <c r="B1749" s="58" t="s">
        <v>2923</v>
      </c>
      <c r="C1749" s="58" t="s">
        <v>2923</v>
      </c>
      <c r="D1749" s="58" t="s">
        <v>2923</v>
      </c>
      <c r="E1749" s="58" t="s">
        <v>2923</v>
      </c>
      <c r="F1749" s="58" t="s">
        <v>2923</v>
      </c>
      <c r="G1749" s="58" t="s">
        <v>5274</v>
      </c>
      <c r="K1749"/>
    </row>
    <row r="1750" spans="1:11" x14ac:dyDescent="0.25">
      <c r="A1750" s="58" t="s">
        <v>2923</v>
      </c>
      <c r="B1750" s="58" t="s">
        <v>2923</v>
      </c>
      <c r="C1750" s="58" t="s">
        <v>2923</v>
      </c>
      <c r="D1750" s="58" t="s">
        <v>2923</v>
      </c>
      <c r="E1750" s="58" t="s">
        <v>2923</v>
      </c>
      <c r="F1750" s="58" t="s">
        <v>2923</v>
      </c>
      <c r="G1750" s="58" t="s">
        <v>5275</v>
      </c>
      <c r="K1750"/>
    </row>
    <row r="1751" spans="1:11" x14ac:dyDescent="0.25">
      <c r="A1751" s="58" t="s">
        <v>2923</v>
      </c>
      <c r="B1751" s="58" t="s">
        <v>2923</v>
      </c>
      <c r="C1751" s="58" t="s">
        <v>2923</v>
      </c>
      <c r="D1751" s="58" t="s">
        <v>2923</v>
      </c>
      <c r="E1751" s="58" t="s">
        <v>2923</v>
      </c>
      <c r="F1751" s="58" t="s">
        <v>2923</v>
      </c>
      <c r="G1751" s="58" t="s">
        <v>5276</v>
      </c>
      <c r="K1751"/>
    </row>
    <row r="1752" spans="1:11" x14ac:dyDescent="0.25">
      <c r="A1752" s="58" t="s">
        <v>2923</v>
      </c>
      <c r="B1752" s="58" t="s">
        <v>2923</v>
      </c>
      <c r="C1752" s="58" t="s">
        <v>2923</v>
      </c>
      <c r="D1752" s="58" t="s">
        <v>2923</v>
      </c>
      <c r="E1752" s="58" t="s">
        <v>2923</v>
      </c>
      <c r="F1752" s="58" t="s">
        <v>2923</v>
      </c>
      <c r="G1752" s="58" t="s">
        <v>5277</v>
      </c>
      <c r="K1752"/>
    </row>
    <row r="1753" spans="1:11" x14ac:dyDescent="0.25">
      <c r="A1753" s="58" t="s">
        <v>2923</v>
      </c>
      <c r="B1753" s="58" t="s">
        <v>2923</v>
      </c>
      <c r="C1753" s="58" t="s">
        <v>2923</v>
      </c>
      <c r="D1753" s="58" t="s">
        <v>2923</v>
      </c>
      <c r="E1753" s="58" t="s">
        <v>2923</v>
      </c>
      <c r="F1753" s="58" t="s">
        <v>2923</v>
      </c>
      <c r="G1753" s="58" t="s">
        <v>5278</v>
      </c>
      <c r="K1753"/>
    </row>
    <row r="1754" spans="1:11" x14ac:dyDescent="0.25">
      <c r="A1754" s="58" t="s">
        <v>2923</v>
      </c>
      <c r="B1754" s="58" t="s">
        <v>2923</v>
      </c>
      <c r="C1754" s="58" t="s">
        <v>2923</v>
      </c>
      <c r="D1754" s="58" t="s">
        <v>2923</v>
      </c>
      <c r="E1754" s="58" t="s">
        <v>2923</v>
      </c>
      <c r="F1754" s="58" t="s">
        <v>2923</v>
      </c>
      <c r="G1754" s="58" t="s">
        <v>5279</v>
      </c>
      <c r="K1754"/>
    </row>
    <row r="1755" spans="1:11" x14ac:dyDescent="0.25">
      <c r="A1755" s="58" t="s">
        <v>2923</v>
      </c>
      <c r="B1755" s="58" t="s">
        <v>2923</v>
      </c>
      <c r="C1755" s="58" t="s">
        <v>2923</v>
      </c>
      <c r="D1755" s="58" t="s">
        <v>2923</v>
      </c>
      <c r="E1755" s="58" t="s">
        <v>2923</v>
      </c>
      <c r="F1755" s="58" t="s">
        <v>2923</v>
      </c>
      <c r="G1755" s="58" t="s">
        <v>5280</v>
      </c>
      <c r="K1755"/>
    </row>
    <row r="1756" spans="1:11" x14ac:dyDescent="0.25">
      <c r="A1756" s="58" t="s">
        <v>2923</v>
      </c>
      <c r="B1756" s="58" t="s">
        <v>2923</v>
      </c>
      <c r="C1756" s="58" t="s">
        <v>2923</v>
      </c>
      <c r="D1756" s="58" t="s">
        <v>2923</v>
      </c>
      <c r="E1756" s="58" t="s">
        <v>2923</v>
      </c>
      <c r="F1756" s="58" t="s">
        <v>2923</v>
      </c>
      <c r="G1756" s="58" t="s">
        <v>5281</v>
      </c>
      <c r="K1756"/>
    </row>
    <row r="1757" spans="1:11" x14ac:dyDescent="0.25">
      <c r="A1757" s="58" t="s">
        <v>2923</v>
      </c>
      <c r="B1757" s="58" t="s">
        <v>2923</v>
      </c>
      <c r="C1757" s="58" t="s">
        <v>2923</v>
      </c>
      <c r="D1757" s="58" t="s">
        <v>2923</v>
      </c>
      <c r="E1757" s="58" t="s">
        <v>2923</v>
      </c>
      <c r="F1757" s="58" t="s">
        <v>2923</v>
      </c>
      <c r="G1757" s="58" t="s">
        <v>5282</v>
      </c>
      <c r="K1757"/>
    </row>
    <row r="1758" spans="1:11" x14ac:dyDescent="0.25">
      <c r="A1758" s="58" t="s">
        <v>2923</v>
      </c>
      <c r="B1758" s="58" t="s">
        <v>2923</v>
      </c>
      <c r="C1758" s="58" t="s">
        <v>2923</v>
      </c>
      <c r="D1758" s="58" t="s">
        <v>2923</v>
      </c>
      <c r="E1758" s="58" t="s">
        <v>2923</v>
      </c>
      <c r="F1758" s="58" t="s">
        <v>2923</v>
      </c>
      <c r="G1758" s="58" t="s">
        <v>5283</v>
      </c>
      <c r="K1758"/>
    </row>
    <row r="1759" spans="1:11" x14ac:dyDescent="0.25">
      <c r="A1759" s="58" t="s">
        <v>2923</v>
      </c>
      <c r="B1759" s="58" t="s">
        <v>2923</v>
      </c>
      <c r="C1759" s="58" t="s">
        <v>2923</v>
      </c>
      <c r="D1759" s="58" t="s">
        <v>2923</v>
      </c>
      <c r="E1759" s="58" t="s">
        <v>2923</v>
      </c>
      <c r="F1759" s="58" t="s">
        <v>2923</v>
      </c>
      <c r="G1759" s="58" t="s">
        <v>5284</v>
      </c>
      <c r="K1759"/>
    </row>
    <row r="1760" spans="1:11" x14ac:dyDescent="0.25">
      <c r="A1760" s="58" t="s">
        <v>2923</v>
      </c>
      <c r="B1760" s="58" t="s">
        <v>2923</v>
      </c>
      <c r="C1760" s="58" t="s">
        <v>2923</v>
      </c>
      <c r="D1760" s="58" t="s">
        <v>2923</v>
      </c>
      <c r="E1760" s="58" t="s">
        <v>2923</v>
      </c>
      <c r="F1760" s="58" t="s">
        <v>2923</v>
      </c>
      <c r="G1760" s="58" t="s">
        <v>5285</v>
      </c>
      <c r="K1760"/>
    </row>
    <row r="1761" spans="1:11" x14ac:dyDescent="0.25">
      <c r="A1761" s="58" t="s">
        <v>2923</v>
      </c>
      <c r="B1761" s="58" t="s">
        <v>2923</v>
      </c>
      <c r="C1761" s="58" t="s">
        <v>2923</v>
      </c>
      <c r="D1761" s="58" t="s">
        <v>2923</v>
      </c>
      <c r="E1761" s="58" t="s">
        <v>2923</v>
      </c>
      <c r="F1761" s="58" t="s">
        <v>2923</v>
      </c>
      <c r="G1761" s="58" t="s">
        <v>5286</v>
      </c>
      <c r="K1761"/>
    </row>
    <row r="1762" spans="1:11" x14ac:dyDescent="0.25">
      <c r="A1762" s="58" t="s">
        <v>2923</v>
      </c>
      <c r="B1762" s="58" t="s">
        <v>2923</v>
      </c>
      <c r="C1762" s="58" t="s">
        <v>2923</v>
      </c>
      <c r="D1762" s="58" t="s">
        <v>2923</v>
      </c>
      <c r="E1762" s="58" t="s">
        <v>2923</v>
      </c>
      <c r="F1762" s="58" t="s">
        <v>2923</v>
      </c>
      <c r="G1762" s="58" t="s">
        <v>5287</v>
      </c>
      <c r="K1762"/>
    </row>
    <row r="1763" spans="1:11" x14ac:dyDescent="0.25">
      <c r="A1763" s="58" t="s">
        <v>2923</v>
      </c>
      <c r="B1763" s="58" t="s">
        <v>2923</v>
      </c>
      <c r="C1763" s="58" t="s">
        <v>2923</v>
      </c>
      <c r="D1763" s="58" t="s">
        <v>2923</v>
      </c>
      <c r="E1763" s="58" t="s">
        <v>2923</v>
      </c>
      <c r="F1763" s="58" t="s">
        <v>2923</v>
      </c>
      <c r="G1763" s="58" t="s">
        <v>5288</v>
      </c>
      <c r="K1763"/>
    </row>
    <row r="1764" spans="1:11" x14ac:dyDescent="0.25">
      <c r="A1764" s="58" t="s">
        <v>2923</v>
      </c>
      <c r="B1764" s="58" t="s">
        <v>2923</v>
      </c>
      <c r="C1764" s="58" t="s">
        <v>2923</v>
      </c>
      <c r="D1764" s="58" t="s">
        <v>2923</v>
      </c>
      <c r="E1764" s="58" t="s">
        <v>2923</v>
      </c>
      <c r="F1764" s="58" t="s">
        <v>2923</v>
      </c>
      <c r="G1764" s="58" t="s">
        <v>5289</v>
      </c>
      <c r="K1764"/>
    </row>
    <row r="1765" spans="1:11" x14ac:dyDescent="0.25">
      <c r="A1765" s="58" t="s">
        <v>2923</v>
      </c>
      <c r="B1765" s="58" t="s">
        <v>2923</v>
      </c>
      <c r="C1765" s="58" t="s">
        <v>2923</v>
      </c>
      <c r="D1765" s="58" t="s">
        <v>2923</v>
      </c>
      <c r="E1765" s="58" t="s">
        <v>2923</v>
      </c>
      <c r="F1765" s="58" t="s">
        <v>2923</v>
      </c>
      <c r="G1765" s="58" t="s">
        <v>5290</v>
      </c>
      <c r="K1765"/>
    </row>
    <row r="1766" spans="1:11" x14ac:dyDescent="0.25">
      <c r="A1766" s="58" t="s">
        <v>2923</v>
      </c>
      <c r="B1766" s="58" t="s">
        <v>2923</v>
      </c>
      <c r="C1766" s="58" t="s">
        <v>2923</v>
      </c>
      <c r="D1766" s="58" t="s">
        <v>2923</v>
      </c>
      <c r="E1766" s="58" t="s">
        <v>2923</v>
      </c>
      <c r="F1766" s="58" t="s">
        <v>2923</v>
      </c>
      <c r="G1766" s="58" t="s">
        <v>5291</v>
      </c>
      <c r="K1766"/>
    </row>
    <row r="1767" spans="1:11" x14ac:dyDescent="0.25">
      <c r="A1767" s="58" t="s">
        <v>2923</v>
      </c>
      <c r="B1767" s="58" t="s">
        <v>2923</v>
      </c>
      <c r="C1767" s="58" t="s">
        <v>2923</v>
      </c>
      <c r="D1767" s="58" t="s">
        <v>2923</v>
      </c>
      <c r="E1767" s="58" t="s">
        <v>2923</v>
      </c>
      <c r="F1767" s="58" t="s">
        <v>2923</v>
      </c>
      <c r="G1767" s="58" t="s">
        <v>5292</v>
      </c>
      <c r="K1767"/>
    </row>
    <row r="1768" spans="1:11" x14ac:dyDescent="0.25">
      <c r="A1768" s="58" t="s">
        <v>2923</v>
      </c>
      <c r="B1768" s="58" t="s">
        <v>2923</v>
      </c>
      <c r="C1768" s="58" t="s">
        <v>2923</v>
      </c>
      <c r="D1768" s="58" t="s">
        <v>2923</v>
      </c>
      <c r="E1768" s="58" t="s">
        <v>2923</v>
      </c>
      <c r="F1768" s="58" t="s">
        <v>2923</v>
      </c>
      <c r="G1768" s="58" t="s">
        <v>5293</v>
      </c>
      <c r="K1768"/>
    </row>
    <row r="1769" spans="1:11" x14ac:dyDescent="0.25">
      <c r="A1769" s="58" t="s">
        <v>2923</v>
      </c>
      <c r="B1769" s="58" t="s">
        <v>2923</v>
      </c>
      <c r="C1769" s="58" t="s">
        <v>2923</v>
      </c>
      <c r="D1769" s="58" t="s">
        <v>2923</v>
      </c>
      <c r="E1769" s="58" t="s">
        <v>2923</v>
      </c>
      <c r="F1769" s="58" t="s">
        <v>2923</v>
      </c>
      <c r="G1769" s="58" t="s">
        <v>5294</v>
      </c>
      <c r="K1769"/>
    </row>
    <row r="1770" spans="1:11" x14ac:dyDescent="0.25">
      <c r="A1770" s="58" t="s">
        <v>2923</v>
      </c>
      <c r="B1770" s="58" t="s">
        <v>2923</v>
      </c>
      <c r="C1770" s="58" t="s">
        <v>2923</v>
      </c>
      <c r="D1770" s="58" t="s">
        <v>2923</v>
      </c>
      <c r="E1770" s="58" t="s">
        <v>2923</v>
      </c>
      <c r="F1770" s="58" t="s">
        <v>2923</v>
      </c>
      <c r="G1770" s="58" t="s">
        <v>5295</v>
      </c>
      <c r="K1770"/>
    </row>
    <row r="1771" spans="1:11" x14ac:dyDescent="0.25">
      <c r="A1771" s="58" t="s">
        <v>2923</v>
      </c>
      <c r="B1771" s="58" t="s">
        <v>2923</v>
      </c>
      <c r="C1771" s="58" t="s">
        <v>2923</v>
      </c>
      <c r="D1771" s="58" t="s">
        <v>2923</v>
      </c>
      <c r="E1771" s="58" t="s">
        <v>2923</v>
      </c>
      <c r="F1771" s="58" t="s">
        <v>2923</v>
      </c>
      <c r="G1771" s="58" t="s">
        <v>5296</v>
      </c>
      <c r="K1771"/>
    </row>
    <row r="1772" spans="1:11" x14ac:dyDescent="0.25">
      <c r="A1772" s="58" t="s">
        <v>2923</v>
      </c>
      <c r="B1772" s="58" t="s">
        <v>2923</v>
      </c>
      <c r="C1772" s="58" t="s">
        <v>2923</v>
      </c>
      <c r="D1772" s="58" t="s">
        <v>2923</v>
      </c>
      <c r="E1772" s="58" t="s">
        <v>2923</v>
      </c>
      <c r="F1772" s="58" t="s">
        <v>2923</v>
      </c>
      <c r="G1772" s="58" t="s">
        <v>5297</v>
      </c>
      <c r="K1772"/>
    </row>
    <row r="1773" spans="1:11" x14ac:dyDescent="0.25">
      <c r="A1773" s="58" t="s">
        <v>2923</v>
      </c>
      <c r="B1773" s="58" t="s">
        <v>2923</v>
      </c>
      <c r="C1773" s="58" t="s">
        <v>2923</v>
      </c>
      <c r="D1773" s="58" t="s">
        <v>2923</v>
      </c>
      <c r="E1773" s="58" t="s">
        <v>2923</v>
      </c>
      <c r="F1773" s="58" t="s">
        <v>2923</v>
      </c>
      <c r="G1773" s="58" t="s">
        <v>5298</v>
      </c>
      <c r="K1773"/>
    </row>
    <row r="1774" spans="1:11" x14ac:dyDescent="0.25">
      <c r="A1774" s="58" t="s">
        <v>2923</v>
      </c>
      <c r="B1774" s="58" t="s">
        <v>2923</v>
      </c>
      <c r="C1774" s="58" t="s">
        <v>2923</v>
      </c>
      <c r="D1774" s="58" t="s">
        <v>2923</v>
      </c>
      <c r="E1774" s="58" t="s">
        <v>2923</v>
      </c>
      <c r="F1774" s="58" t="s">
        <v>2923</v>
      </c>
      <c r="G1774" s="58" t="s">
        <v>5299</v>
      </c>
      <c r="K1774"/>
    </row>
    <row r="1775" spans="1:11" x14ac:dyDescent="0.25">
      <c r="A1775" s="58" t="s">
        <v>2923</v>
      </c>
      <c r="B1775" s="58" t="s">
        <v>2923</v>
      </c>
      <c r="C1775" s="58" t="s">
        <v>2923</v>
      </c>
      <c r="D1775" s="58" t="s">
        <v>2923</v>
      </c>
      <c r="E1775" s="58" t="s">
        <v>2923</v>
      </c>
      <c r="F1775" s="58" t="s">
        <v>2923</v>
      </c>
      <c r="G1775" s="58" t="s">
        <v>5300</v>
      </c>
      <c r="K1775"/>
    </row>
    <row r="1776" spans="1:11" x14ac:dyDescent="0.25">
      <c r="A1776" s="58" t="s">
        <v>2923</v>
      </c>
      <c r="B1776" s="58" t="s">
        <v>2923</v>
      </c>
      <c r="C1776" s="58" t="s">
        <v>2923</v>
      </c>
      <c r="D1776" s="58" t="s">
        <v>2923</v>
      </c>
      <c r="E1776" s="58" t="s">
        <v>2923</v>
      </c>
      <c r="F1776" s="58" t="s">
        <v>2923</v>
      </c>
      <c r="G1776" s="58" t="s">
        <v>5301</v>
      </c>
      <c r="K1776"/>
    </row>
    <row r="1777" spans="1:11" x14ac:dyDescent="0.25">
      <c r="A1777" s="58" t="s">
        <v>2923</v>
      </c>
      <c r="B1777" s="58" t="s">
        <v>2923</v>
      </c>
      <c r="C1777" s="58" t="s">
        <v>2923</v>
      </c>
      <c r="D1777" s="58" t="s">
        <v>2923</v>
      </c>
      <c r="E1777" s="58" t="s">
        <v>2923</v>
      </c>
      <c r="F1777" s="58" t="s">
        <v>2923</v>
      </c>
      <c r="G1777" s="58" t="s">
        <v>5302</v>
      </c>
      <c r="K1777"/>
    </row>
    <row r="1778" spans="1:11" x14ac:dyDescent="0.25">
      <c r="A1778" s="58" t="s">
        <v>2923</v>
      </c>
      <c r="B1778" s="58" t="s">
        <v>2923</v>
      </c>
      <c r="C1778" s="58" t="s">
        <v>2923</v>
      </c>
      <c r="D1778" s="58" t="s">
        <v>2923</v>
      </c>
      <c r="E1778" s="58" t="s">
        <v>2923</v>
      </c>
      <c r="F1778" s="58" t="s">
        <v>2923</v>
      </c>
      <c r="G1778" s="58" t="s">
        <v>5303</v>
      </c>
      <c r="K1778"/>
    </row>
    <row r="1779" spans="1:11" x14ac:dyDescent="0.25">
      <c r="A1779" s="58" t="s">
        <v>2923</v>
      </c>
      <c r="B1779" s="58" t="s">
        <v>2923</v>
      </c>
      <c r="C1779" s="58" t="s">
        <v>2923</v>
      </c>
      <c r="D1779" s="58" t="s">
        <v>2923</v>
      </c>
      <c r="E1779" s="58" t="s">
        <v>2923</v>
      </c>
      <c r="F1779" s="58" t="s">
        <v>2923</v>
      </c>
      <c r="G1779" s="58" t="s">
        <v>5304</v>
      </c>
      <c r="K1779"/>
    </row>
    <row r="1780" spans="1:11" x14ac:dyDescent="0.25">
      <c r="A1780" s="58" t="s">
        <v>2923</v>
      </c>
      <c r="B1780" s="58" t="s">
        <v>2923</v>
      </c>
      <c r="C1780" s="58" t="s">
        <v>2923</v>
      </c>
      <c r="D1780" s="58" t="s">
        <v>2923</v>
      </c>
      <c r="E1780" s="58" t="s">
        <v>2923</v>
      </c>
      <c r="F1780" s="58" t="s">
        <v>2923</v>
      </c>
      <c r="G1780" s="58" t="s">
        <v>5305</v>
      </c>
      <c r="K1780"/>
    </row>
    <row r="1781" spans="1:11" x14ac:dyDescent="0.25">
      <c r="A1781" s="58" t="s">
        <v>2923</v>
      </c>
      <c r="B1781" s="58" t="s">
        <v>2923</v>
      </c>
      <c r="C1781" s="58" t="s">
        <v>2923</v>
      </c>
      <c r="D1781" s="58" t="s">
        <v>2923</v>
      </c>
      <c r="E1781" s="58" t="s">
        <v>2923</v>
      </c>
      <c r="F1781" s="58" t="s">
        <v>2923</v>
      </c>
      <c r="G1781" s="58" t="s">
        <v>5306</v>
      </c>
      <c r="K1781"/>
    </row>
    <row r="1782" spans="1:11" x14ac:dyDescent="0.25">
      <c r="A1782" s="58" t="s">
        <v>2923</v>
      </c>
      <c r="B1782" s="58" t="s">
        <v>2923</v>
      </c>
      <c r="C1782" s="58" t="s">
        <v>2923</v>
      </c>
      <c r="D1782" s="58" t="s">
        <v>2923</v>
      </c>
      <c r="E1782" s="58" t="s">
        <v>2923</v>
      </c>
      <c r="F1782" s="58" t="s">
        <v>2923</v>
      </c>
      <c r="G1782" s="58" t="s">
        <v>5307</v>
      </c>
      <c r="K1782"/>
    </row>
    <row r="1783" spans="1:11" x14ac:dyDescent="0.25">
      <c r="A1783" s="58" t="s">
        <v>2923</v>
      </c>
      <c r="B1783" s="58" t="s">
        <v>2923</v>
      </c>
      <c r="C1783" s="58" t="s">
        <v>2923</v>
      </c>
      <c r="D1783" s="58" t="s">
        <v>2923</v>
      </c>
      <c r="E1783" s="58" t="s">
        <v>2923</v>
      </c>
      <c r="F1783" s="58" t="s">
        <v>2923</v>
      </c>
      <c r="G1783" s="58" t="s">
        <v>5308</v>
      </c>
      <c r="K1783"/>
    </row>
    <row r="1784" spans="1:11" x14ac:dyDescent="0.25">
      <c r="A1784" s="58" t="s">
        <v>2923</v>
      </c>
      <c r="B1784" s="58" t="s">
        <v>2923</v>
      </c>
      <c r="C1784" s="58" t="s">
        <v>2923</v>
      </c>
      <c r="D1784" s="58" t="s">
        <v>2923</v>
      </c>
      <c r="E1784" s="58" t="s">
        <v>2923</v>
      </c>
      <c r="F1784" s="58" t="s">
        <v>2923</v>
      </c>
      <c r="G1784" s="58" t="s">
        <v>5309</v>
      </c>
      <c r="K1784"/>
    </row>
    <row r="1785" spans="1:11" x14ac:dyDescent="0.25">
      <c r="A1785" s="58" t="s">
        <v>2923</v>
      </c>
      <c r="B1785" s="58" t="s">
        <v>2923</v>
      </c>
      <c r="C1785" s="58" t="s">
        <v>2923</v>
      </c>
      <c r="D1785" s="58" t="s">
        <v>2923</v>
      </c>
      <c r="E1785" s="58" t="s">
        <v>2923</v>
      </c>
      <c r="F1785" s="58" t="s">
        <v>2923</v>
      </c>
      <c r="G1785" s="58" t="s">
        <v>5310</v>
      </c>
      <c r="K1785"/>
    </row>
    <row r="1786" spans="1:11" x14ac:dyDescent="0.25">
      <c r="A1786" s="58" t="s">
        <v>2923</v>
      </c>
      <c r="B1786" s="58" t="s">
        <v>2923</v>
      </c>
      <c r="C1786" s="58" t="s">
        <v>2923</v>
      </c>
      <c r="D1786" s="58" t="s">
        <v>2923</v>
      </c>
      <c r="E1786" s="58" t="s">
        <v>2923</v>
      </c>
      <c r="F1786" s="58" t="s">
        <v>2923</v>
      </c>
      <c r="G1786" s="58" t="s">
        <v>5311</v>
      </c>
      <c r="K1786"/>
    </row>
    <row r="1787" spans="1:11" x14ac:dyDescent="0.25">
      <c r="A1787" s="58" t="s">
        <v>2923</v>
      </c>
      <c r="B1787" s="58" t="s">
        <v>2923</v>
      </c>
      <c r="C1787" s="58" t="s">
        <v>2923</v>
      </c>
      <c r="D1787" s="58" t="s">
        <v>2923</v>
      </c>
      <c r="E1787" s="58" t="s">
        <v>2923</v>
      </c>
      <c r="F1787" s="58" t="s">
        <v>2923</v>
      </c>
      <c r="G1787" s="58" t="s">
        <v>5312</v>
      </c>
      <c r="K1787"/>
    </row>
    <row r="1788" spans="1:11" x14ac:dyDescent="0.25">
      <c r="A1788" s="58" t="s">
        <v>2923</v>
      </c>
      <c r="B1788" s="58" t="s">
        <v>2923</v>
      </c>
      <c r="C1788" s="58" t="s">
        <v>2923</v>
      </c>
      <c r="D1788" s="58" t="s">
        <v>2923</v>
      </c>
      <c r="E1788" s="58" t="s">
        <v>2923</v>
      </c>
      <c r="F1788" s="58" t="s">
        <v>2923</v>
      </c>
      <c r="G1788" s="58" t="s">
        <v>5313</v>
      </c>
      <c r="K1788"/>
    </row>
    <row r="1789" spans="1:11" x14ac:dyDescent="0.25">
      <c r="A1789" s="58" t="s">
        <v>2923</v>
      </c>
      <c r="B1789" s="58" t="s">
        <v>2923</v>
      </c>
      <c r="C1789" s="58" t="s">
        <v>2923</v>
      </c>
      <c r="D1789" s="58" t="s">
        <v>2923</v>
      </c>
      <c r="E1789" s="58" t="s">
        <v>2923</v>
      </c>
      <c r="F1789" s="58" t="s">
        <v>2923</v>
      </c>
      <c r="G1789" s="58" t="s">
        <v>5314</v>
      </c>
      <c r="K1789"/>
    </row>
    <row r="1790" spans="1:11" x14ac:dyDescent="0.25">
      <c r="A1790" s="58" t="s">
        <v>2923</v>
      </c>
      <c r="B1790" s="58" t="s">
        <v>2923</v>
      </c>
      <c r="C1790" s="58" t="s">
        <v>2923</v>
      </c>
      <c r="D1790" s="58" t="s">
        <v>2923</v>
      </c>
      <c r="E1790" s="58" t="s">
        <v>2923</v>
      </c>
      <c r="F1790" s="58" t="s">
        <v>2923</v>
      </c>
      <c r="G1790" s="58" t="s">
        <v>5315</v>
      </c>
      <c r="K1790"/>
    </row>
    <row r="1791" spans="1:11" x14ac:dyDescent="0.25">
      <c r="A1791" s="58" t="s">
        <v>2923</v>
      </c>
      <c r="B1791" s="58" t="s">
        <v>2923</v>
      </c>
      <c r="C1791" s="58" t="s">
        <v>2923</v>
      </c>
      <c r="D1791" s="58" t="s">
        <v>2923</v>
      </c>
      <c r="E1791" s="58" t="s">
        <v>2923</v>
      </c>
      <c r="F1791" s="58" t="s">
        <v>2923</v>
      </c>
      <c r="G1791" s="58" t="s">
        <v>5316</v>
      </c>
      <c r="K1791"/>
    </row>
    <row r="1792" spans="1:11" ht="30" x14ac:dyDescent="0.25">
      <c r="A1792" s="58" t="s">
        <v>2923</v>
      </c>
      <c r="B1792" s="58" t="s">
        <v>2923</v>
      </c>
      <c r="C1792" s="58" t="s">
        <v>2923</v>
      </c>
      <c r="D1792" s="58" t="s">
        <v>2923</v>
      </c>
      <c r="E1792" s="58" t="s">
        <v>2923</v>
      </c>
      <c r="F1792" s="58" t="s">
        <v>2923</v>
      </c>
      <c r="G1792" s="58" t="s">
        <v>5317</v>
      </c>
      <c r="K1792"/>
    </row>
    <row r="1793" spans="1:11" ht="30" x14ac:dyDescent="0.25">
      <c r="A1793" s="58" t="s">
        <v>2923</v>
      </c>
      <c r="B1793" s="58" t="s">
        <v>2923</v>
      </c>
      <c r="C1793" s="58" t="s">
        <v>2923</v>
      </c>
      <c r="D1793" s="58" t="s">
        <v>2923</v>
      </c>
      <c r="E1793" s="58" t="s">
        <v>2923</v>
      </c>
      <c r="F1793" s="58" t="s">
        <v>2923</v>
      </c>
      <c r="G1793" s="58" t="s">
        <v>5318</v>
      </c>
      <c r="K1793"/>
    </row>
    <row r="1794" spans="1:11" ht="30" x14ac:dyDescent="0.25">
      <c r="A1794" s="58" t="s">
        <v>2923</v>
      </c>
      <c r="B1794" s="58" t="s">
        <v>2923</v>
      </c>
      <c r="C1794" s="58" t="s">
        <v>2923</v>
      </c>
      <c r="D1794" s="58" t="s">
        <v>2923</v>
      </c>
      <c r="E1794" s="58" t="s">
        <v>2923</v>
      </c>
      <c r="F1794" s="58" t="s">
        <v>2923</v>
      </c>
      <c r="G1794" s="58" t="s">
        <v>5319</v>
      </c>
      <c r="K1794"/>
    </row>
    <row r="1795" spans="1:11" ht="30" x14ac:dyDescent="0.25">
      <c r="A1795" s="58" t="s">
        <v>2923</v>
      </c>
      <c r="B1795" s="58" t="s">
        <v>2923</v>
      </c>
      <c r="C1795" s="58" t="s">
        <v>2923</v>
      </c>
      <c r="D1795" s="58" t="s">
        <v>2923</v>
      </c>
      <c r="E1795" s="58" t="s">
        <v>2923</v>
      </c>
      <c r="F1795" s="58" t="s">
        <v>2923</v>
      </c>
      <c r="G1795" s="58" t="s">
        <v>5320</v>
      </c>
      <c r="K1795"/>
    </row>
    <row r="1796" spans="1:11" ht="30" x14ac:dyDescent="0.25">
      <c r="A1796" s="58" t="s">
        <v>2923</v>
      </c>
      <c r="B1796" s="58" t="s">
        <v>2923</v>
      </c>
      <c r="C1796" s="58" t="s">
        <v>2923</v>
      </c>
      <c r="D1796" s="58" t="s">
        <v>2923</v>
      </c>
      <c r="E1796" s="58" t="s">
        <v>2923</v>
      </c>
      <c r="F1796" s="58" t="s">
        <v>2923</v>
      </c>
      <c r="G1796" s="58" t="s">
        <v>5321</v>
      </c>
      <c r="K1796"/>
    </row>
    <row r="1797" spans="1:11" x14ac:dyDescent="0.25">
      <c r="A1797" s="58" t="s">
        <v>2923</v>
      </c>
      <c r="B1797" s="58" t="s">
        <v>2923</v>
      </c>
      <c r="C1797" s="58" t="s">
        <v>2923</v>
      </c>
      <c r="D1797" s="58" t="s">
        <v>2923</v>
      </c>
      <c r="E1797" s="58" t="s">
        <v>2923</v>
      </c>
      <c r="F1797" s="58" t="s">
        <v>2923</v>
      </c>
      <c r="G1797" s="58" t="s">
        <v>5322</v>
      </c>
      <c r="K1797"/>
    </row>
    <row r="1798" spans="1:11" x14ac:dyDescent="0.25">
      <c r="A1798" s="58" t="s">
        <v>2923</v>
      </c>
      <c r="B1798" s="58" t="s">
        <v>2923</v>
      </c>
      <c r="C1798" s="58" t="s">
        <v>2923</v>
      </c>
      <c r="D1798" s="58" t="s">
        <v>2923</v>
      </c>
      <c r="E1798" s="58" t="s">
        <v>2923</v>
      </c>
      <c r="F1798" s="58" t="s">
        <v>2923</v>
      </c>
      <c r="G1798" s="58" t="s">
        <v>5323</v>
      </c>
      <c r="K1798"/>
    </row>
    <row r="1799" spans="1:11" x14ac:dyDescent="0.25">
      <c r="A1799" s="58" t="s">
        <v>2923</v>
      </c>
      <c r="B1799" s="58" t="s">
        <v>2923</v>
      </c>
      <c r="C1799" s="58" t="s">
        <v>2923</v>
      </c>
      <c r="D1799" s="58" t="s">
        <v>2923</v>
      </c>
      <c r="E1799" s="58" t="s">
        <v>2923</v>
      </c>
      <c r="F1799" s="58" t="s">
        <v>2923</v>
      </c>
      <c r="G1799" s="58" t="s">
        <v>5324</v>
      </c>
      <c r="K1799"/>
    </row>
    <row r="1800" spans="1:11" x14ac:dyDescent="0.25">
      <c r="A1800" s="58" t="s">
        <v>2923</v>
      </c>
      <c r="B1800" s="58" t="s">
        <v>2923</v>
      </c>
      <c r="C1800" s="58" t="s">
        <v>2923</v>
      </c>
      <c r="D1800" s="58" t="s">
        <v>2923</v>
      </c>
      <c r="E1800" s="58" t="s">
        <v>2923</v>
      </c>
      <c r="F1800" s="58" t="s">
        <v>2923</v>
      </c>
      <c r="G1800" s="58" t="s">
        <v>5325</v>
      </c>
      <c r="K1800"/>
    </row>
    <row r="1801" spans="1:11" x14ac:dyDescent="0.25">
      <c r="A1801" s="58" t="s">
        <v>2923</v>
      </c>
      <c r="B1801" s="58" t="s">
        <v>2923</v>
      </c>
      <c r="C1801" s="58" t="s">
        <v>2923</v>
      </c>
      <c r="D1801" s="58" t="s">
        <v>2923</v>
      </c>
      <c r="E1801" s="58" t="s">
        <v>2923</v>
      </c>
      <c r="F1801" s="58" t="s">
        <v>2923</v>
      </c>
      <c r="G1801" s="58" t="s">
        <v>5326</v>
      </c>
      <c r="K1801"/>
    </row>
    <row r="1802" spans="1:11" x14ac:dyDescent="0.25">
      <c r="A1802" s="58" t="s">
        <v>2923</v>
      </c>
      <c r="B1802" s="58" t="s">
        <v>2923</v>
      </c>
      <c r="C1802" s="58" t="s">
        <v>2923</v>
      </c>
      <c r="D1802" s="58" t="s">
        <v>2923</v>
      </c>
      <c r="E1802" s="58" t="s">
        <v>2923</v>
      </c>
      <c r="F1802" s="58" t="s">
        <v>2923</v>
      </c>
      <c r="G1802" s="58" t="s">
        <v>5327</v>
      </c>
      <c r="K1802"/>
    </row>
    <row r="1803" spans="1:11" x14ac:dyDescent="0.25">
      <c r="A1803" s="58" t="s">
        <v>2923</v>
      </c>
      <c r="B1803" s="58" t="s">
        <v>2923</v>
      </c>
      <c r="C1803" s="58" t="s">
        <v>2923</v>
      </c>
      <c r="D1803" s="58" t="s">
        <v>2923</v>
      </c>
      <c r="E1803" s="58" t="s">
        <v>2923</v>
      </c>
      <c r="F1803" s="58" t="s">
        <v>2923</v>
      </c>
      <c r="G1803" s="58" t="s">
        <v>5328</v>
      </c>
      <c r="K1803"/>
    </row>
    <row r="1804" spans="1:11" x14ac:dyDescent="0.25">
      <c r="A1804" s="58" t="s">
        <v>2923</v>
      </c>
      <c r="B1804" s="58" t="s">
        <v>2923</v>
      </c>
      <c r="C1804" s="58" t="s">
        <v>2923</v>
      </c>
      <c r="D1804" s="58" t="s">
        <v>2923</v>
      </c>
      <c r="E1804" s="58" t="s">
        <v>2923</v>
      </c>
      <c r="F1804" s="58" t="s">
        <v>2923</v>
      </c>
      <c r="G1804" s="58" t="s">
        <v>5329</v>
      </c>
      <c r="K1804"/>
    </row>
    <row r="1805" spans="1:11" x14ac:dyDescent="0.25">
      <c r="A1805" s="58" t="s">
        <v>2923</v>
      </c>
      <c r="B1805" s="58" t="s">
        <v>2923</v>
      </c>
      <c r="C1805" s="58" t="s">
        <v>2923</v>
      </c>
      <c r="D1805" s="58" t="s">
        <v>2923</v>
      </c>
      <c r="E1805" s="58" t="s">
        <v>2923</v>
      </c>
      <c r="F1805" s="58" t="s">
        <v>2923</v>
      </c>
      <c r="G1805" s="58" t="s">
        <v>5330</v>
      </c>
      <c r="K1805"/>
    </row>
    <row r="1806" spans="1:11" x14ac:dyDescent="0.25">
      <c r="A1806" s="58" t="s">
        <v>2923</v>
      </c>
      <c r="B1806" s="58" t="s">
        <v>2923</v>
      </c>
      <c r="C1806" s="58" t="s">
        <v>2923</v>
      </c>
      <c r="D1806" s="58" t="s">
        <v>2923</v>
      </c>
      <c r="E1806" s="58" t="s">
        <v>2923</v>
      </c>
      <c r="F1806" s="58" t="s">
        <v>2923</v>
      </c>
      <c r="G1806" s="58" t="s">
        <v>5331</v>
      </c>
      <c r="K1806"/>
    </row>
    <row r="1807" spans="1:11" x14ac:dyDescent="0.25">
      <c r="A1807" s="58" t="s">
        <v>2923</v>
      </c>
      <c r="B1807" s="58" t="s">
        <v>2923</v>
      </c>
      <c r="C1807" s="58" t="s">
        <v>2923</v>
      </c>
      <c r="D1807" s="58" t="s">
        <v>2923</v>
      </c>
      <c r="E1807" s="58" t="s">
        <v>2923</v>
      </c>
      <c r="F1807" s="58" t="s">
        <v>2923</v>
      </c>
      <c r="G1807" s="58" t="s">
        <v>5332</v>
      </c>
      <c r="K1807"/>
    </row>
    <row r="1808" spans="1:11" x14ac:dyDescent="0.25">
      <c r="A1808" s="58" t="s">
        <v>2923</v>
      </c>
      <c r="B1808" s="58" t="s">
        <v>2923</v>
      </c>
      <c r="C1808" s="58" t="s">
        <v>2923</v>
      </c>
      <c r="D1808" s="58" t="s">
        <v>2923</v>
      </c>
      <c r="E1808" s="58" t="s">
        <v>2923</v>
      </c>
      <c r="F1808" s="58" t="s">
        <v>2923</v>
      </c>
      <c r="G1808" s="58" t="s">
        <v>5333</v>
      </c>
      <c r="K1808"/>
    </row>
    <row r="1809" spans="1:11" x14ac:dyDescent="0.25">
      <c r="A1809" s="58" t="s">
        <v>2923</v>
      </c>
      <c r="B1809" s="58" t="s">
        <v>2923</v>
      </c>
      <c r="C1809" s="58" t="s">
        <v>2923</v>
      </c>
      <c r="D1809" s="58" t="s">
        <v>2923</v>
      </c>
      <c r="E1809" s="58" t="s">
        <v>2923</v>
      </c>
      <c r="F1809" s="58" t="s">
        <v>2923</v>
      </c>
      <c r="G1809" s="58" t="s">
        <v>5334</v>
      </c>
      <c r="K1809"/>
    </row>
    <row r="1810" spans="1:11" x14ac:dyDescent="0.25">
      <c r="A1810" s="58" t="s">
        <v>2923</v>
      </c>
      <c r="B1810" s="58" t="s">
        <v>2923</v>
      </c>
      <c r="C1810" s="58" t="s">
        <v>2923</v>
      </c>
      <c r="D1810" s="58" t="s">
        <v>2923</v>
      </c>
      <c r="E1810" s="58" t="s">
        <v>2923</v>
      </c>
      <c r="F1810" s="58" t="s">
        <v>2923</v>
      </c>
      <c r="G1810" s="58" t="s">
        <v>5335</v>
      </c>
      <c r="K1810"/>
    </row>
    <row r="1811" spans="1:11" x14ac:dyDescent="0.25">
      <c r="A1811" s="58" t="s">
        <v>2923</v>
      </c>
      <c r="B1811" s="58" t="s">
        <v>2923</v>
      </c>
      <c r="C1811" s="58" t="s">
        <v>2923</v>
      </c>
      <c r="D1811" s="58" t="s">
        <v>2923</v>
      </c>
      <c r="E1811" s="58" t="s">
        <v>2923</v>
      </c>
      <c r="F1811" s="58" t="s">
        <v>2923</v>
      </c>
      <c r="G1811" s="58" t="s">
        <v>2923</v>
      </c>
      <c r="K1811"/>
    </row>
    <row r="1812" spans="1:11" x14ac:dyDescent="0.25">
      <c r="A1812" s="58" t="s">
        <v>2923</v>
      </c>
      <c r="B1812" s="58" t="s">
        <v>2923</v>
      </c>
      <c r="C1812" s="58" t="s">
        <v>2923</v>
      </c>
      <c r="D1812" s="58" t="s">
        <v>2923</v>
      </c>
      <c r="E1812" s="58" t="s">
        <v>2923</v>
      </c>
      <c r="F1812" s="58" t="s">
        <v>2923</v>
      </c>
      <c r="G1812" s="58" t="s">
        <v>2923</v>
      </c>
      <c r="K1812"/>
    </row>
    <row r="1813" spans="1:11" x14ac:dyDescent="0.25">
      <c r="A1813" s="58" t="s">
        <v>2923</v>
      </c>
      <c r="B1813" s="58" t="s">
        <v>2923</v>
      </c>
      <c r="C1813" s="58" t="s">
        <v>2923</v>
      </c>
      <c r="D1813" s="58" t="s">
        <v>2923</v>
      </c>
      <c r="E1813" s="58" t="s">
        <v>2923</v>
      </c>
      <c r="F1813" s="58" t="s">
        <v>2923</v>
      </c>
      <c r="G1813" s="58" t="s">
        <v>2923</v>
      </c>
      <c r="K1813"/>
    </row>
    <row r="1814" spans="1:11" x14ac:dyDescent="0.25">
      <c r="A1814" s="58" t="s">
        <v>2923</v>
      </c>
      <c r="B1814" s="58" t="s">
        <v>2923</v>
      </c>
      <c r="C1814" s="58" t="s">
        <v>2923</v>
      </c>
      <c r="D1814" s="58" t="s">
        <v>2923</v>
      </c>
      <c r="E1814" s="58" t="s">
        <v>2923</v>
      </c>
      <c r="F1814" s="58" t="s">
        <v>2923</v>
      </c>
      <c r="G1814" s="58" t="s">
        <v>2923</v>
      </c>
      <c r="K1814"/>
    </row>
    <row r="1815" spans="1:11" x14ac:dyDescent="0.25">
      <c r="A1815" s="58" t="s">
        <v>2923</v>
      </c>
      <c r="B1815" s="58" t="s">
        <v>2923</v>
      </c>
      <c r="C1815" s="58" t="s">
        <v>2923</v>
      </c>
      <c r="D1815" s="58" t="s">
        <v>2923</v>
      </c>
      <c r="E1815" s="58" t="s">
        <v>2923</v>
      </c>
      <c r="F1815" s="58" t="s">
        <v>2923</v>
      </c>
      <c r="G1815" s="58" t="s">
        <v>2923</v>
      </c>
      <c r="K1815"/>
    </row>
    <row r="1816" spans="1:11" x14ac:dyDescent="0.25">
      <c r="A1816" s="58" t="s">
        <v>2923</v>
      </c>
      <c r="B1816" s="58" t="s">
        <v>2923</v>
      </c>
      <c r="C1816" s="58" t="s">
        <v>2923</v>
      </c>
      <c r="D1816" s="58" t="s">
        <v>2923</v>
      </c>
      <c r="E1816" s="58" t="s">
        <v>2923</v>
      </c>
      <c r="F1816" s="58" t="s">
        <v>2923</v>
      </c>
      <c r="G1816" s="58" t="s">
        <v>2923</v>
      </c>
      <c r="K1816"/>
    </row>
    <row r="1817" spans="1:11" x14ac:dyDescent="0.25">
      <c r="A1817" s="58" t="s">
        <v>2923</v>
      </c>
      <c r="B1817" s="58" t="s">
        <v>2923</v>
      </c>
      <c r="C1817" s="58" t="s">
        <v>2923</v>
      </c>
      <c r="D1817" s="58" t="s">
        <v>2923</v>
      </c>
      <c r="E1817" s="58" t="s">
        <v>2923</v>
      </c>
      <c r="F1817" s="58" t="s">
        <v>2923</v>
      </c>
      <c r="G1817" s="58" t="s">
        <v>2923</v>
      </c>
      <c r="K1817"/>
    </row>
    <row r="1818" spans="1:11" x14ac:dyDescent="0.25">
      <c r="A1818" s="58" t="s">
        <v>2923</v>
      </c>
      <c r="B1818" s="58" t="s">
        <v>2923</v>
      </c>
      <c r="C1818" s="58" t="s">
        <v>2923</v>
      </c>
      <c r="D1818" s="58" t="s">
        <v>2923</v>
      </c>
      <c r="E1818" s="58" t="s">
        <v>2923</v>
      </c>
      <c r="F1818" s="58" t="s">
        <v>2923</v>
      </c>
      <c r="G1818" s="58" t="s">
        <v>2923</v>
      </c>
      <c r="K1818"/>
    </row>
    <row r="1819" spans="1:11" x14ac:dyDescent="0.25">
      <c r="A1819" s="58" t="s">
        <v>2923</v>
      </c>
      <c r="B1819" s="58" t="s">
        <v>2923</v>
      </c>
      <c r="C1819" s="58" t="s">
        <v>2923</v>
      </c>
      <c r="D1819" s="58" t="s">
        <v>2923</v>
      </c>
      <c r="E1819" s="58" t="s">
        <v>2923</v>
      </c>
      <c r="F1819" s="58" t="s">
        <v>2923</v>
      </c>
      <c r="G1819" s="58" t="s">
        <v>2923</v>
      </c>
      <c r="K1819"/>
    </row>
    <row r="1820" spans="1:11" x14ac:dyDescent="0.25">
      <c r="A1820" s="58" t="s">
        <v>2923</v>
      </c>
      <c r="B1820" s="58" t="s">
        <v>2923</v>
      </c>
      <c r="C1820" s="58" t="s">
        <v>2923</v>
      </c>
      <c r="D1820" s="58" t="s">
        <v>2923</v>
      </c>
      <c r="E1820" s="58" t="s">
        <v>2923</v>
      </c>
      <c r="F1820" s="58" t="s">
        <v>2923</v>
      </c>
      <c r="G1820" s="58" t="s">
        <v>2923</v>
      </c>
      <c r="K1820"/>
    </row>
    <row r="1821" spans="1:11" x14ac:dyDescent="0.25">
      <c r="A1821" s="58" t="s">
        <v>2923</v>
      </c>
      <c r="B1821" s="58" t="s">
        <v>2923</v>
      </c>
      <c r="C1821" s="58" t="s">
        <v>2923</v>
      </c>
      <c r="D1821" s="58" t="s">
        <v>2923</v>
      </c>
      <c r="E1821" s="58" t="s">
        <v>2923</v>
      </c>
      <c r="F1821" s="58" t="s">
        <v>2923</v>
      </c>
      <c r="G1821" s="58" t="s">
        <v>2923</v>
      </c>
      <c r="K1821"/>
    </row>
    <row r="1822" spans="1:11" x14ac:dyDescent="0.25">
      <c r="A1822" s="58" t="s">
        <v>2923</v>
      </c>
      <c r="B1822" s="58" t="s">
        <v>2923</v>
      </c>
      <c r="C1822" s="58" t="s">
        <v>2923</v>
      </c>
      <c r="D1822" s="58" t="s">
        <v>2923</v>
      </c>
      <c r="E1822" s="58" t="s">
        <v>2923</v>
      </c>
      <c r="F1822" s="58" t="s">
        <v>2923</v>
      </c>
      <c r="G1822" s="58" t="s">
        <v>2923</v>
      </c>
      <c r="K1822"/>
    </row>
    <row r="1823" spans="1:11" x14ac:dyDescent="0.25">
      <c r="A1823" s="58" t="s">
        <v>2923</v>
      </c>
      <c r="B1823" s="58" t="s">
        <v>2923</v>
      </c>
      <c r="C1823" s="58" t="s">
        <v>2923</v>
      </c>
      <c r="D1823" s="58" t="s">
        <v>2923</v>
      </c>
      <c r="E1823" s="58" t="s">
        <v>2923</v>
      </c>
      <c r="F1823" s="58" t="s">
        <v>2923</v>
      </c>
      <c r="G1823" s="58" t="s">
        <v>2923</v>
      </c>
      <c r="K1823"/>
    </row>
    <row r="1824" spans="1:11" x14ac:dyDescent="0.25">
      <c r="A1824" s="58" t="s">
        <v>2923</v>
      </c>
      <c r="B1824" s="58" t="s">
        <v>2923</v>
      </c>
      <c r="C1824" s="58" t="s">
        <v>2923</v>
      </c>
      <c r="D1824" s="58" t="s">
        <v>2923</v>
      </c>
      <c r="E1824" s="58" t="s">
        <v>2923</v>
      </c>
      <c r="F1824" s="58" t="s">
        <v>2923</v>
      </c>
      <c r="G1824" s="58" t="s">
        <v>2923</v>
      </c>
      <c r="K1824"/>
    </row>
    <row r="1825" spans="1:11" x14ac:dyDescent="0.25">
      <c r="A1825" s="58" t="s">
        <v>2923</v>
      </c>
      <c r="B1825" s="58" t="s">
        <v>2923</v>
      </c>
      <c r="C1825" s="58" t="s">
        <v>2923</v>
      </c>
      <c r="D1825" s="58" t="s">
        <v>2923</v>
      </c>
      <c r="E1825" s="58" t="s">
        <v>2923</v>
      </c>
      <c r="F1825" s="58" t="s">
        <v>2923</v>
      </c>
      <c r="G1825" s="58" t="s">
        <v>2923</v>
      </c>
      <c r="K1825"/>
    </row>
    <row r="1826" spans="1:11" x14ac:dyDescent="0.25">
      <c r="A1826" s="58" t="s">
        <v>2923</v>
      </c>
      <c r="B1826" s="58" t="s">
        <v>2923</v>
      </c>
      <c r="C1826" s="58" t="s">
        <v>2923</v>
      </c>
      <c r="D1826" s="58" t="s">
        <v>2923</v>
      </c>
      <c r="E1826" s="58" t="s">
        <v>2923</v>
      </c>
      <c r="F1826" s="58" t="s">
        <v>2923</v>
      </c>
      <c r="G1826" s="58" t="s">
        <v>2923</v>
      </c>
      <c r="K1826"/>
    </row>
    <row r="1827" spans="1:11" x14ac:dyDescent="0.25">
      <c r="A1827" s="58" t="s">
        <v>2923</v>
      </c>
      <c r="B1827" s="58" t="s">
        <v>2923</v>
      </c>
      <c r="C1827" s="58" t="s">
        <v>2923</v>
      </c>
      <c r="D1827" s="58" t="s">
        <v>2923</v>
      </c>
      <c r="E1827" s="58" t="s">
        <v>2923</v>
      </c>
      <c r="F1827" s="58" t="s">
        <v>2923</v>
      </c>
      <c r="G1827" s="58" t="s">
        <v>2923</v>
      </c>
      <c r="K1827"/>
    </row>
    <row r="1828" spans="1:11" x14ac:dyDescent="0.25">
      <c r="A1828" s="58" t="s">
        <v>2923</v>
      </c>
      <c r="B1828" s="58" t="s">
        <v>2923</v>
      </c>
      <c r="C1828" s="58" t="s">
        <v>2923</v>
      </c>
      <c r="D1828" s="58" t="s">
        <v>2923</v>
      </c>
      <c r="E1828" s="58" t="s">
        <v>2923</v>
      </c>
      <c r="F1828" s="58" t="s">
        <v>2923</v>
      </c>
      <c r="G1828" s="58" t="s">
        <v>2923</v>
      </c>
      <c r="K1828"/>
    </row>
    <row r="1829" spans="1:11" x14ac:dyDescent="0.25">
      <c r="A1829" s="58" t="s">
        <v>2923</v>
      </c>
      <c r="B1829" s="58" t="s">
        <v>2923</v>
      </c>
      <c r="C1829" s="58" t="s">
        <v>2923</v>
      </c>
      <c r="D1829" s="58" t="s">
        <v>2923</v>
      </c>
      <c r="E1829" s="58" t="s">
        <v>2923</v>
      </c>
      <c r="F1829" s="58" t="s">
        <v>2923</v>
      </c>
      <c r="G1829" s="58" t="s">
        <v>2923</v>
      </c>
      <c r="K1829"/>
    </row>
    <row r="1830" spans="1:11" x14ac:dyDescent="0.25">
      <c r="A1830" s="58" t="s">
        <v>2923</v>
      </c>
      <c r="B1830" s="58" t="s">
        <v>2923</v>
      </c>
      <c r="C1830" s="58" t="s">
        <v>2923</v>
      </c>
      <c r="D1830" s="58" t="s">
        <v>2923</v>
      </c>
      <c r="E1830" s="58" t="s">
        <v>2923</v>
      </c>
      <c r="F1830" s="58" t="s">
        <v>2923</v>
      </c>
      <c r="G1830" s="58" t="s">
        <v>2923</v>
      </c>
      <c r="K1830"/>
    </row>
    <row r="1831" spans="1:11" x14ac:dyDescent="0.25">
      <c r="A1831" s="58" t="s">
        <v>2923</v>
      </c>
      <c r="B1831" s="58" t="s">
        <v>2923</v>
      </c>
      <c r="C1831" s="58" t="s">
        <v>2923</v>
      </c>
      <c r="D1831" s="58" t="s">
        <v>2923</v>
      </c>
      <c r="E1831" s="58" t="s">
        <v>2923</v>
      </c>
      <c r="F1831" s="58" t="s">
        <v>2923</v>
      </c>
      <c r="G1831" s="58" t="s">
        <v>2923</v>
      </c>
      <c r="K1831"/>
    </row>
    <row r="1832" spans="1:11" x14ac:dyDescent="0.25">
      <c r="A1832" s="58" t="s">
        <v>2923</v>
      </c>
      <c r="B1832" s="58" t="s">
        <v>2923</v>
      </c>
      <c r="C1832" s="58" t="s">
        <v>2923</v>
      </c>
      <c r="D1832" s="58" t="s">
        <v>2923</v>
      </c>
      <c r="E1832" s="58" t="s">
        <v>2923</v>
      </c>
      <c r="F1832" s="58" t="s">
        <v>2923</v>
      </c>
      <c r="G1832" s="58" t="s">
        <v>2923</v>
      </c>
      <c r="K1832"/>
    </row>
    <row r="1833" spans="1:11" x14ac:dyDescent="0.25">
      <c r="A1833" s="58" t="s">
        <v>2923</v>
      </c>
      <c r="B1833" s="58" t="s">
        <v>2923</v>
      </c>
      <c r="C1833" s="58" t="s">
        <v>2923</v>
      </c>
      <c r="D1833" s="58" t="s">
        <v>2923</v>
      </c>
      <c r="E1833" s="58" t="s">
        <v>2923</v>
      </c>
      <c r="F1833" s="58" t="s">
        <v>2923</v>
      </c>
      <c r="G1833" s="58" t="s">
        <v>2923</v>
      </c>
      <c r="K1833"/>
    </row>
    <row r="1834" spans="1:11" x14ac:dyDescent="0.25">
      <c r="A1834" s="58" t="s">
        <v>2923</v>
      </c>
      <c r="B1834" s="58" t="s">
        <v>2923</v>
      </c>
      <c r="C1834" s="58" t="s">
        <v>2923</v>
      </c>
      <c r="D1834" s="58" t="s">
        <v>2923</v>
      </c>
      <c r="E1834" s="58" t="s">
        <v>2923</v>
      </c>
      <c r="F1834" s="58" t="s">
        <v>2923</v>
      </c>
      <c r="G1834" s="58" t="s">
        <v>2923</v>
      </c>
      <c r="K1834"/>
    </row>
    <row r="1835" spans="1:11" x14ac:dyDescent="0.25">
      <c r="A1835" s="58" t="s">
        <v>2923</v>
      </c>
      <c r="B1835" s="58" t="s">
        <v>2923</v>
      </c>
      <c r="C1835" s="58" t="s">
        <v>2923</v>
      </c>
      <c r="D1835" s="58" t="s">
        <v>2923</v>
      </c>
      <c r="E1835" s="58" t="s">
        <v>2923</v>
      </c>
      <c r="F1835" s="58" t="s">
        <v>2923</v>
      </c>
      <c r="G1835" s="58" t="s">
        <v>2923</v>
      </c>
      <c r="K1835"/>
    </row>
    <row r="1836" spans="1:11" x14ac:dyDescent="0.25">
      <c r="A1836" s="58" t="s">
        <v>2923</v>
      </c>
      <c r="B1836" s="58" t="s">
        <v>2923</v>
      </c>
      <c r="C1836" s="58" t="s">
        <v>2923</v>
      </c>
      <c r="D1836" s="58" t="s">
        <v>2923</v>
      </c>
      <c r="E1836" s="58" t="s">
        <v>2923</v>
      </c>
      <c r="F1836" s="58" t="s">
        <v>2923</v>
      </c>
      <c r="G1836" s="58" t="s">
        <v>2923</v>
      </c>
      <c r="K1836"/>
    </row>
    <row r="1837" spans="1:11" x14ac:dyDescent="0.25">
      <c r="A1837" s="58" t="s">
        <v>2923</v>
      </c>
      <c r="B1837" s="58" t="s">
        <v>2923</v>
      </c>
      <c r="C1837" s="58" t="s">
        <v>2923</v>
      </c>
      <c r="D1837" s="58" t="s">
        <v>2923</v>
      </c>
      <c r="E1837" s="58" t="s">
        <v>2923</v>
      </c>
      <c r="F1837" s="58" t="s">
        <v>2923</v>
      </c>
      <c r="G1837" s="58" t="s">
        <v>2923</v>
      </c>
      <c r="K1837"/>
    </row>
    <row r="1838" spans="1:11" x14ac:dyDescent="0.25">
      <c r="A1838" s="58" t="s">
        <v>2923</v>
      </c>
      <c r="B1838" s="58" t="s">
        <v>2923</v>
      </c>
      <c r="C1838" s="58" t="s">
        <v>2923</v>
      </c>
      <c r="D1838" s="58" t="s">
        <v>2923</v>
      </c>
      <c r="E1838" s="58" t="s">
        <v>2923</v>
      </c>
      <c r="F1838" s="58" t="s">
        <v>2923</v>
      </c>
      <c r="G1838" s="58" t="s">
        <v>2923</v>
      </c>
      <c r="K1838"/>
    </row>
    <row r="1839" spans="1:11" x14ac:dyDescent="0.25">
      <c r="A1839" s="58" t="s">
        <v>2923</v>
      </c>
      <c r="B1839" s="58" t="s">
        <v>2923</v>
      </c>
      <c r="C1839" s="58" t="s">
        <v>2923</v>
      </c>
      <c r="D1839" s="58" t="s">
        <v>2923</v>
      </c>
      <c r="E1839" s="58" t="s">
        <v>2923</v>
      </c>
      <c r="F1839" s="58" t="s">
        <v>2923</v>
      </c>
      <c r="G1839" s="58" t="s">
        <v>2923</v>
      </c>
      <c r="K1839"/>
    </row>
    <row r="1840" spans="1:11" x14ac:dyDescent="0.25">
      <c r="A1840" s="58" t="s">
        <v>2923</v>
      </c>
      <c r="B1840" s="58" t="s">
        <v>2923</v>
      </c>
      <c r="C1840" s="58" t="s">
        <v>2923</v>
      </c>
      <c r="D1840" s="58" t="s">
        <v>2923</v>
      </c>
      <c r="E1840" s="58" t="s">
        <v>2923</v>
      </c>
      <c r="F1840" s="58" t="s">
        <v>2923</v>
      </c>
      <c r="G1840" s="58" t="s">
        <v>2923</v>
      </c>
      <c r="K1840"/>
    </row>
    <row r="1841" spans="1:11" x14ac:dyDescent="0.25">
      <c r="A1841" s="58" t="s">
        <v>2923</v>
      </c>
      <c r="B1841" s="58" t="s">
        <v>2923</v>
      </c>
      <c r="C1841" s="58" t="s">
        <v>2923</v>
      </c>
      <c r="D1841" s="58" t="s">
        <v>2923</v>
      </c>
      <c r="E1841" s="58" t="s">
        <v>2923</v>
      </c>
      <c r="F1841" s="58" t="s">
        <v>2923</v>
      </c>
      <c r="G1841" s="58" t="s">
        <v>2923</v>
      </c>
      <c r="K1841"/>
    </row>
    <row r="1842" spans="1:11" x14ac:dyDescent="0.25">
      <c r="A1842" s="58" t="s">
        <v>2923</v>
      </c>
      <c r="B1842" s="58" t="s">
        <v>2923</v>
      </c>
      <c r="C1842" s="58" t="s">
        <v>2923</v>
      </c>
      <c r="D1842" s="58" t="s">
        <v>2923</v>
      </c>
      <c r="E1842" s="58" t="s">
        <v>2923</v>
      </c>
      <c r="F1842" s="58" t="s">
        <v>2923</v>
      </c>
      <c r="G1842" s="58" t="s">
        <v>2923</v>
      </c>
      <c r="K1842"/>
    </row>
    <row r="1843" spans="1:11" x14ac:dyDescent="0.25">
      <c r="A1843" s="58" t="s">
        <v>2923</v>
      </c>
      <c r="B1843" s="58" t="s">
        <v>2923</v>
      </c>
      <c r="C1843" s="58" t="s">
        <v>2923</v>
      </c>
      <c r="D1843" s="58" t="s">
        <v>2923</v>
      </c>
      <c r="E1843" s="58" t="s">
        <v>2923</v>
      </c>
      <c r="F1843" s="58" t="s">
        <v>2923</v>
      </c>
      <c r="G1843" s="58" t="s">
        <v>2923</v>
      </c>
      <c r="K1843"/>
    </row>
    <row r="1844" spans="1:11" x14ac:dyDescent="0.25">
      <c r="A1844" s="58" t="s">
        <v>2923</v>
      </c>
      <c r="B1844" s="58" t="s">
        <v>2923</v>
      </c>
      <c r="C1844" s="58" t="s">
        <v>2923</v>
      </c>
      <c r="D1844" s="58" t="s">
        <v>2923</v>
      </c>
      <c r="E1844" s="58" t="s">
        <v>2923</v>
      </c>
      <c r="F1844" s="58" t="s">
        <v>2923</v>
      </c>
      <c r="G1844" s="58" t="s">
        <v>2923</v>
      </c>
      <c r="K1844"/>
    </row>
    <row r="1845" spans="1:11" x14ac:dyDescent="0.25">
      <c r="A1845" s="58" t="s">
        <v>2923</v>
      </c>
      <c r="B1845" s="58" t="s">
        <v>2923</v>
      </c>
      <c r="C1845" s="58" t="s">
        <v>2923</v>
      </c>
      <c r="D1845" s="58" t="s">
        <v>2923</v>
      </c>
      <c r="E1845" s="58" t="s">
        <v>2923</v>
      </c>
      <c r="F1845" s="58" t="s">
        <v>2923</v>
      </c>
      <c r="G1845" s="58" t="s">
        <v>2923</v>
      </c>
      <c r="K1845"/>
    </row>
    <row r="1846" spans="1:11" x14ac:dyDescent="0.25">
      <c r="A1846" s="58" t="s">
        <v>2923</v>
      </c>
      <c r="B1846" s="58" t="s">
        <v>2923</v>
      </c>
      <c r="C1846" s="58" t="s">
        <v>2923</v>
      </c>
      <c r="D1846" s="58" t="s">
        <v>2923</v>
      </c>
      <c r="E1846" s="58" t="s">
        <v>2923</v>
      </c>
      <c r="F1846" s="58" t="s">
        <v>2923</v>
      </c>
      <c r="G1846" s="58" t="s">
        <v>2923</v>
      </c>
      <c r="K1846"/>
    </row>
    <row r="1847" spans="1:11" x14ac:dyDescent="0.25">
      <c r="A1847" s="58" t="s">
        <v>2923</v>
      </c>
      <c r="B1847" s="58" t="s">
        <v>2923</v>
      </c>
      <c r="C1847" s="58" t="s">
        <v>2923</v>
      </c>
      <c r="D1847" s="58" t="s">
        <v>2923</v>
      </c>
      <c r="E1847" s="58" t="s">
        <v>2923</v>
      </c>
      <c r="F1847" s="58" t="s">
        <v>2923</v>
      </c>
      <c r="G1847" s="58" t="s">
        <v>2923</v>
      </c>
      <c r="K1847"/>
    </row>
    <row r="1848" spans="1:11" x14ac:dyDescent="0.25">
      <c r="A1848" s="58" t="s">
        <v>2923</v>
      </c>
      <c r="B1848" s="58" t="s">
        <v>2923</v>
      </c>
      <c r="C1848" s="58" t="s">
        <v>2923</v>
      </c>
      <c r="D1848" s="58" t="s">
        <v>2923</v>
      </c>
      <c r="E1848" s="58" t="s">
        <v>2923</v>
      </c>
      <c r="F1848" s="58" t="s">
        <v>2923</v>
      </c>
      <c r="G1848" s="58" t="s">
        <v>2923</v>
      </c>
      <c r="K1848"/>
    </row>
    <row r="1849" spans="1:11" x14ac:dyDescent="0.25">
      <c r="A1849" s="58" t="s">
        <v>2923</v>
      </c>
      <c r="B1849" s="58" t="s">
        <v>2923</v>
      </c>
      <c r="C1849" s="58" t="s">
        <v>2923</v>
      </c>
      <c r="D1849" s="58" t="s">
        <v>2923</v>
      </c>
      <c r="E1849" s="58" t="s">
        <v>2923</v>
      </c>
      <c r="F1849" s="58" t="s">
        <v>2923</v>
      </c>
      <c r="G1849" s="58" t="s">
        <v>2923</v>
      </c>
      <c r="K1849"/>
    </row>
    <row r="1850" spans="1:11" x14ac:dyDescent="0.25">
      <c r="A1850" s="58" t="s">
        <v>2923</v>
      </c>
      <c r="B1850" s="58" t="s">
        <v>2923</v>
      </c>
      <c r="C1850" s="58" t="s">
        <v>2923</v>
      </c>
      <c r="D1850" s="58" t="s">
        <v>2923</v>
      </c>
      <c r="E1850" s="58" t="s">
        <v>2923</v>
      </c>
      <c r="F1850" s="58" t="s">
        <v>2923</v>
      </c>
      <c r="G1850" s="58" t="s">
        <v>2923</v>
      </c>
      <c r="K1850"/>
    </row>
    <row r="1851" spans="1:11" x14ac:dyDescent="0.25">
      <c r="A1851" s="58" t="s">
        <v>2923</v>
      </c>
      <c r="B1851" s="58" t="s">
        <v>2923</v>
      </c>
      <c r="C1851" s="58" t="s">
        <v>2923</v>
      </c>
      <c r="D1851" s="58" t="s">
        <v>2923</v>
      </c>
      <c r="E1851" s="58" t="s">
        <v>2923</v>
      </c>
      <c r="F1851" s="58" t="s">
        <v>2923</v>
      </c>
      <c r="G1851" s="58" t="s">
        <v>2923</v>
      </c>
      <c r="K1851"/>
    </row>
    <row r="1852" spans="1:11" x14ac:dyDescent="0.25">
      <c r="A1852" s="58" t="s">
        <v>2923</v>
      </c>
      <c r="B1852" s="58" t="s">
        <v>2923</v>
      </c>
      <c r="C1852" s="58" t="s">
        <v>2923</v>
      </c>
      <c r="D1852" s="58" t="s">
        <v>2923</v>
      </c>
      <c r="E1852" s="58" t="s">
        <v>2923</v>
      </c>
      <c r="F1852" s="58" t="s">
        <v>2923</v>
      </c>
      <c r="G1852" s="58" t="s">
        <v>2923</v>
      </c>
      <c r="K1852"/>
    </row>
    <row r="1853" spans="1:11" x14ac:dyDescent="0.25">
      <c r="A1853" s="58" t="s">
        <v>2923</v>
      </c>
      <c r="B1853" s="58" t="s">
        <v>2923</v>
      </c>
      <c r="C1853" s="58" t="s">
        <v>2923</v>
      </c>
      <c r="D1853" s="58" t="s">
        <v>2923</v>
      </c>
      <c r="E1853" s="58" t="s">
        <v>2923</v>
      </c>
      <c r="F1853" s="58" t="s">
        <v>2923</v>
      </c>
      <c r="G1853" s="58" t="s">
        <v>2923</v>
      </c>
      <c r="K1853"/>
    </row>
    <row r="1854" spans="1:11" x14ac:dyDescent="0.25">
      <c r="A1854" s="58" t="s">
        <v>2923</v>
      </c>
      <c r="B1854" s="58" t="s">
        <v>2923</v>
      </c>
      <c r="C1854" s="58" t="s">
        <v>2923</v>
      </c>
      <c r="D1854" s="58" t="s">
        <v>2923</v>
      </c>
      <c r="E1854" s="58" t="s">
        <v>2923</v>
      </c>
      <c r="F1854" s="58" t="s">
        <v>2923</v>
      </c>
      <c r="G1854" s="58" t="s">
        <v>2923</v>
      </c>
      <c r="K1854"/>
    </row>
    <row r="1855" spans="1:11" x14ac:dyDescent="0.25">
      <c r="A1855" s="58" t="s">
        <v>2923</v>
      </c>
      <c r="B1855" s="58" t="s">
        <v>2923</v>
      </c>
      <c r="C1855" s="58" t="s">
        <v>2923</v>
      </c>
      <c r="D1855" s="58" t="s">
        <v>2923</v>
      </c>
      <c r="E1855" s="58" t="s">
        <v>2923</v>
      </c>
      <c r="F1855" s="58" t="s">
        <v>2923</v>
      </c>
      <c r="G1855" s="58" t="s">
        <v>2923</v>
      </c>
      <c r="K1855"/>
    </row>
    <row r="1856" spans="1:11" x14ac:dyDescent="0.25">
      <c r="A1856" s="58" t="s">
        <v>2923</v>
      </c>
      <c r="B1856" s="58" t="s">
        <v>2923</v>
      </c>
      <c r="C1856" s="58" t="s">
        <v>2923</v>
      </c>
      <c r="D1856" s="58" t="s">
        <v>2923</v>
      </c>
      <c r="E1856" s="58" t="s">
        <v>2923</v>
      </c>
      <c r="F1856" s="58" t="s">
        <v>2923</v>
      </c>
      <c r="G1856" s="58" t="s">
        <v>2923</v>
      </c>
      <c r="K1856"/>
    </row>
    <row r="1857" spans="1:11" x14ac:dyDescent="0.25">
      <c r="A1857" s="58" t="s">
        <v>2923</v>
      </c>
      <c r="B1857" s="58" t="s">
        <v>2923</v>
      </c>
      <c r="C1857" s="58" t="s">
        <v>2923</v>
      </c>
      <c r="D1857" s="58" t="s">
        <v>2923</v>
      </c>
      <c r="E1857" s="58" t="s">
        <v>2923</v>
      </c>
      <c r="F1857" s="58" t="s">
        <v>2923</v>
      </c>
      <c r="G1857" s="58" t="s">
        <v>2923</v>
      </c>
      <c r="K1857"/>
    </row>
    <row r="1858" spans="1:11" x14ac:dyDescent="0.25">
      <c r="A1858" s="58" t="s">
        <v>2923</v>
      </c>
      <c r="B1858" s="58" t="s">
        <v>2923</v>
      </c>
      <c r="C1858" s="58" t="s">
        <v>2923</v>
      </c>
      <c r="D1858" s="58" t="s">
        <v>2923</v>
      </c>
      <c r="E1858" s="58" t="s">
        <v>2923</v>
      </c>
      <c r="F1858" s="58" t="s">
        <v>2923</v>
      </c>
      <c r="G1858" s="58" t="s">
        <v>2923</v>
      </c>
      <c r="K1858"/>
    </row>
    <row r="1859" spans="1:11" x14ac:dyDescent="0.25">
      <c r="A1859" s="58" t="s">
        <v>2923</v>
      </c>
      <c r="B1859" s="58" t="s">
        <v>2923</v>
      </c>
      <c r="C1859" s="58" t="s">
        <v>2923</v>
      </c>
      <c r="D1859" s="58" t="s">
        <v>2923</v>
      </c>
      <c r="E1859" s="58" t="s">
        <v>2923</v>
      </c>
      <c r="F1859" s="58" t="s">
        <v>2923</v>
      </c>
      <c r="G1859" s="58" t="s">
        <v>2923</v>
      </c>
      <c r="K1859"/>
    </row>
    <row r="1860" spans="1:11" x14ac:dyDescent="0.25">
      <c r="A1860" s="58" t="s">
        <v>2923</v>
      </c>
      <c r="B1860" s="58" t="s">
        <v>2923</v>
      </c>
      <c r="C1860" s="58" t="s">
        <v>2923</v>
      </c>
      <c r="D1860" s="58" t="s">
        <v>2923</v>
      </c>
      <c r="E1860" s="58" t="s">
        <v>2923</v>
      </c>
      <c r="F1860" s="58" t="s">
        <v>2923</v>
      </c>
      <c r="G1860" s="58" t="s">
        <v>2923</v>
      </c>
      <c r="K1860"/>
    </row>
    <row r="1861" spans="1:11" x14ac:dyDescent="0.25">
      <c r="A1861" s="58" t="s">
        <v>2923</v>
      </c>
      <c r="B1861" s="58" t="s">
        <v>2923</v>
      </c>
      <c r="C1861" s="58" t="s">
        <v>2923</v>
      </c>
      <c r="D1861" s="58" t="s">
        <v>2923</v>
      </c>
      <c r="E1861" s="58" t="s">
        <v>2923</v>
      </c>
      <c r="F1861" s="58" t="s">
        <v>2923</v>
      </c>
      <c r="G1861" s="58" t="s">
        <v>2923</v>
      </c>
      <c r="K1861"/>
    </row>
    <row r="1862" spans="1:11" x14ac:dyDescent="0.25">
      <c r="A1862" s="58" t="s">
        <v>2923</v>
      </c>
      <c r="B1862" s="58" t="s">
        <v>2923</v>
      </c>
      <c r="C1862" s="58" t="s">
        <v>2923</v>
      </c>
      <c r="D1862" s="58" t="s">
        <v>2923</v>
      </c>
      <c r="E1862" s="58" t="s">
        <v>2923</v>
      </c>
      <c r="F1862" s="58" t="s">
        <v>2923</v>
      </c>
      <c r="G1862" s="58" t="s">
        <v>2923</v>
      </c>
      <c r="K1862"/>
    </row>
    <row r="1863" spans="1:11" x14ac:dyDescent="0.25">
      <c r="A1863" s="58" t="s">
        <v>2923</v>
      </c>
      <c r="B1863" s="58" t="s">
        <v>2923</v>
      </c>
      <c r="C1863" s="58" t="s">
        <v>2923</v>
      </c>
      <c r="D1863" s="58" t="s">
        <v>2923</v>
      </c>
      <c r="E1863" s="58" t="s">
        <v>2923</v>
      </c>
      <c r="F1863" s="58" t="s">
        <v>2923</v>
      </c>
      <c r="G1863" s="58" t="s">
        <v>2923</v>
      </c>
      <c r="K1863"/>
    </row>
    <row r="1864" spans="1:11" x14ac:dyDescent="0.25">
      <c r="A1864" s="58" t="s">
        <v>2923</v>
      </c>
      <c r="B1864" s="58" t="s">
        <v>2923</v>
      </c>
      <c r="C1864" s="58" t="s">
        <v>2923</v>
      </c>
      <c r="D1864" s="58" t="s">
        <v>2923</v>
      </c>
      <c r="E1864" s="58" t="s">
        <v>2923</v>
      </c>
      <c r="F1864" s="58" t="s">
        <v>2923</v>
      </c>
      <c r="G1864" s="58" t="s">
        <v>2923</v>
      </c>
      <c r="K1864"/>
    </row>
    <row r="1865" spans="1:11" x14ac:dyDescent="0.25">
      <c r="A1865" s="58" t="s">
        <v>2923</v>
      </c>
      <c r="B1865" s="58" t="s">
        <v>2923</v>
      </c>
      <c r="C1865" s="58" t="s">
        <v>2923</v>
      </c>
      <c r="D1865" s="58" t="s">
        <v>2923</v>
      </c>
      <c r="E1865" s="58" t="s">
        <v>2923</v>
      </c>
      <c r="F1865" s="58" t="s">
        <v>2923</v>
      </c>
      <c r="G1865" s="58" t="s">
        <v>2923</v>
      </c>
      <c r="K1865"/>
    </row>
    <row r="1866" spans="1:11" x14ac:dyDescent="0.25">
      <c r="A1866" s="58" t="s">
        <v>2923</v>
      </c>
      <c r="B1866" s="58" t="s">
        <v>2923</v>
      </c>
      <c r="C1866" s="58" t="s">
        <v>2923</v>
      </c>
      <c r="D1866" s="58" t="s">
        <v>2923</v>
      </c>
      <c r="E1866" s="58" t="s">
        <v>2923</v>
      </c>
      <c r="F1866" s="58" t="s">
        <v>2923</v>
      </c>
      <c r="G1866" s="58" t="s">
        <v>2923</v>
      </c>
      <c r="K1866"/>
    </row>
    <row r="1867" spans="1:11" x14ac:dyDescent="0.25">
      <c r="A1867" s="58" t="s">
        <v>2923</v>
      </c>
      <c r="B1867" s="58" t="s">
        <v>2923</v>
      </c>
      <c r="C1867" s="58" t="s">
        <v>2923</v>
      </c>
      <c r="D1867" s="58" t="s">
        <v>2923</v>
      </c>
      <c r="E1867" s="58" t="s">
        <v>2923</v>
      </c>
      <c r="F1867" s="58" t="s">
        <v>2923</v>
      </c>
      <c r="G1867" s="58" t="s">
        <v>2923</v>
      </c>
      <c r="K1867"/>
    </row>
    <row r="1868" spans="1:11" x14ac:dyDescent="0.25">
      <c r="A1868" s="58" t="s">
        <v>2923</v>
      </c>
      <c r="B1868" s="58" t="s">
        <v>2923</v>
      </c>
      <c r="C1868" s="58" t="s">
        <v>2923</v>
      </c>
      <c r="D1868" s="58" t="s">
        <v>2923</v>
      </c>
      <c r="E1868" s="58" t="s">
        <v>2923</v>
      </c>
      <c r="F1868" s="58" t="s">
        <v>2923</v>
      </c>
      <c r="G1868" s="58" t="s">
        <v>2923</v>
      </c>
      <c r="K1868"/>
    </row>
    <row r="1869" spans="1:11" x14ac:dyDescent="0.25">
      <c r="A1869" s="58" t="s">
        <v>2923</v>
      </c>
      <c r="B1869" s="58" t="s">
        <v>2923</v>
      </c>
      <c r="C1869" s="58" t="s">
        <v>2923</v>
      </c>
      <c r="D1869" s="58" t="s">
        <v>2923</v>
      </c>
      <c r="E1869" s="58" t="s">
        <v>2923</v>
      </c>
      <c r="F1869" s="58" t="s">
        <v>2923</v>
      </c>
      <c r="G1869" s="58" t="s">
        <v>2923</v>
      </c>
      <c r="K1869"/>
    </row>
    <row r="1870" spans="1:11" x14ac:dyDescent="0.25">
      <c r="A1870" s="58" t="s">
        <v>2923</v>
      </c>
      <c r="B1870" s="58" t="s">
        <v>2923</v>
      </c>
      <c r="C1870" s="58" t="s">
        <v>2923</v>
      </c>
      <c r="D1870" s="58" t="s">
        <v>2923</v>
      </c>
      <c r="E1870" s="58" t="s">
        <v>2923</v>
      </c>
      <c r="F1870" s="58" t="s">
        <v>2923</v>
      </c>
      <c r="G1870" s="58" t="s">
        <v>2923</v>
      </c>
      <c r="K1870"/>
    </row>
    <row r="1871" spans="1:11" x14ac:dyDescent="0.25">
      <c r="A1871" s="58" t="s">
        <v>2923</v>
      </c>
      <c r="B1871" s="58" t="s">
        <v>2923</v>
      </c>
      <c r="C1871" s="58" t="s">
        <v>2923</v>
      </c>
      <c r="D1871" s="58" t="s">
        <v>2923</v>
      </c>
      <c r="E1871" s="58" t="s">
        <v>2923</v>
      </c>
      <c r="F1871" s="58" t="s">
        <v>2923</v>
      </c>
      <c r="G1871" s="58" t="s">
        <v>2923</v>
      </c>
      <c r="K1871"/>
    </row>
    <row r="1872" spans="1:11" x14ac:dyDescent="0.25">
      <c r="A1872" s="58" t="s">
        <v>2923</v>
      </c>
      <c r="B1872" s="58" t="s">
        <v>2923</v>
      </c>
      <c r="C1872" s="58" t="s">
        <v>2923</v>
      </c>
      <c r="D1872" s="58" t="s">
        <v>2923</v>
      </c>
      <c r="E1872" s="58" t="s">
        <v>2923</v>
      </c>
      <c r="F1872" s="58" t="s">
        <v>2923</v>
      </c>
      <c r="G1872" s="58" t="s">
        <v>2923</v>
      </c>
      <c r="K1872"/>
    </row>
    <row r="1873" spans="1:11" x14ac:dyDescent="0.25">
      <c r="A1873" s="58" t="s">
        <v>2923</v>
      </c>
      <c r="B1873" s="58" t="s">
        <v>2923</v>
      </c>
      <c r="C1873" s="58" t="s">
        <v>2923</v>
      </c>
      <c r="D1873" s="58" t="s">
        <v>2923</v>
      </c>
      <c r="E1873" s="58" t="s">
        <v>2923</v>
      </c>
      <c r="F1873" s="58" t="s">
        <v>2923</v>
      </c>
      <c r="G1873" s="58" t="s">
        <v>2923</v>
      </c>
      <c r="K1873"/>
    </row>
    <row r="1874" spans="1:11" x14ac:dyDescent="0.25">
      <c r="A1874" s="58" t="s">
        <v>2923</v>
      </c>
      <c r="B1874" s="58" t="s">
        <v>2923</v>
      </c>
      <c r="C1874" s="58" t="s">
        <v>2923</v>
      </c>
      <c r="D1874" s="58" t="s">
        <v>2923</v>
      </c>
      <c r="E1874" s="58" t="s">
        <v>2923</v>
      </c>
      <c r="F1874" s="58" t="s">
        <v>2923</v>
      </c>
      <c r="G1874" s="58" t="s">
        <v>2923</v>
      </c>
      <c r="K1874"/>
    </row>
    <row r="1875" spans="1:11" x14ac:dyDescent="0.25">
      <c r="A1875" s="58" t="s">
        <v>2923</v>
      </c>
      <c r="B1875" s="58" t="s">
        <v>2923</v>
      </c>
      <c r="C1875" s="58" t="s">
        <v>2923</v>
      </c>
      <c r="D1875" s="58" t="s">
        <v>2923</v>
      </c>
      <c r="E1875" s="58" t="s">
        <v>2923</v>
      </c>
      <c r="F1875" s="58" t="s">
        <v>2923</v>
      </c>
      <c r="G1875" s="58" t="s">
        <v>2923</v>
      </c>
      <c r="K1875"/>
    </row>
    <row r="1876" spans="1:11" x14ac:dyDescent="0.25">
      <c r="A1876" s="58" t="s">
        <v>2923</v>
      </c>
      <c r="B1876" s="58" t="s">
        <v>2923</v>
      </c>
      <c r="C1876" s="58" t="s">
        <v>2923</v>
      </c>
      <c r="D1876" s="58" t="s">
        <v>2923</v>
      </c>
      <c r="E1876" s="58" t="s">
        <v>2923</v>
      </c>
      <c r="F1876" s="58" t="s">
        <v>2923</v>
      </c>
      <c r="G1876" s="58" t="s">
        <v>2923</v>
      </c>
      <c r="K1876"/>
    </row>
    <row r="1877" spans="1:11" x14ac:dyDescent="0.25">
      <c r="A1877" s="58" t="s">
        <v>2923</v>
      </c>
      <c r="B1877" s="58" t="s">
        <v>2923</v>
      </c>
      <c r="C1877" s="58" t="s">
        <v>2923</v>
      </c>
      <c r="D1877" s="58" t="s">
        <v>2923</v>
      </c>
      <c r="E1877" s="58" t="s">
        <v>2923</v>
      </c>
      <c r="F1877" s="58" t="s">
        <v>2923</v>
      </c>
      <c r="G1877" s="58" t="s">
        <v>2923</v>
      </c>
      <c r="K1877"/>
    </row>
    <row r="1878" spans="1:11" x14ac:dyDescent="0.25">
      <c r="A1878" s="58" t="s">
        <v>2923</v>
      </c>
      <c r="B1878" s="58" t="s">
        <v>2923</v>
      </c>
      <c r="C1878" s="58" t="s">
        <v>2923</v>
      </c>
      <c r="D1878" s="58" t="s">
        <v>2923</v>
      </c>
      <c r="E1878" s="58" t="s">
        <v>2923</v>
      </c>
      <c r="F1878" s="58" t="s">
        <v>2923</v>
      </c>
      <c r="G1878" s="58" t="s">
        <v>2923</v>
      </c>
      <c r="K1878"/>
    </row>
    <row r="1879" spans="1:11" x14ac:dyDescent="0.25">
      <c r="A1879" s="58" t="s">
        <v>2923</v>
      </c>
      <c r="B1879" s="58" t="s">
        <v>2923</v>
      </c>
      <c r="C1879" s="58" t="s">
        <v>2923</v>
      </c>
      <c r="D1879" s="58" t="s">
        <v>2923</v>
      </c>
      <c r="E1879" s="58" t="s">
        <v>2923</v>
      </c>
      <c r="F1879" s="58" t="s">
        <v>2923</v>
      </c>
      <c r="G1879" s="58" t="s">
        <v>2923</v>
      </c>
      <c r="K1879"/>
    </row>
    <row r="1880" spans="1:11" x14ac:dyDescent="0.25">
      <c r="A1880" s="58" t="s">
        <v>2923</v>
      </c>
      <c r="B1880" s="58" t="s">
        <v>2923</v>
      </c>
      <c r="C1880" s="58" t="s">
        <v>2923</v>
      </c>
      <c r="D1880" s="58" t="s">
        <v>2923</v>
      </c>
      <c r="E1880" s="58" t="s">
        <v>2923</v>
      </c>
      <c r="F1880" s="58" t="s">
        <v>2923</v>
      </c>
      <c r="G1880" s="58" t="s">
        <v>2923</v>
      </c>
      <c r="K1880"/>
    </row>
    <row r="1881" spans="1:11" x14ac:dyDescent="0.25">
      <c r="A1881" s="58" t="s">
        <v>2923</v>
      </c>
      <c r="B1881" s="58" t="s">
        <v>2923</v>
      </c>
      <c r="C1881" s="58" t="s">
        <v>2923</v>
      </c>
      <c r="D1881" s="58" t="s">
        <v>2923</v>
      </c>
      <c r="E1881" s="58" t="s">
        <v>2923</v>
      </c>
      <c r="F1881" s="58" t="s">
        <v>2923</v>
      </c>
      <c r="G1881" s="58" t="s">
        <v>2923</v>
      </c>
      <c r="K1881"/>
    </row>
    <row r="1882" spans="1:11" x14ac:dyDescent="0.25">
      <c r="A1882" s="58" t="s">
        <v>2923</v>
      </c>
      <c r="B1882" s="58" t="s">
        <v>2923</v>
      </c>
      <c r="C1882" s="58" t="s">
        <v>2923</v>
      </c>
      <c r="D1882" s="58" t="s">
        <v>2923</v>
      </c>
      <c r="E1882" s="58" t="s">
        <v>2923</v>
      </c>
      <c r="F1882" s="58" t="s">
        <v>2923</v>
      </c>
      <c r="G1882" s="58" t="s">
        <v>2923</v>
      </c>
      <c r="K1882"/>
    </row>
    <row r="1883" spans="1:11" x14ac:dyDescent="0.25">
      <c r="A1883" s="58" t="s">
        <v>2923</v>
      </c>
      <c r="B1883" s="58" t="s">
        <v>2923</v>
      </c>
      <c r="C1883" s="58" t="s">
        <v>2923</v>
      </c>
      <c r="D1883" s="58" t="s">
        <v>2923</v>
      </c>
      <c r="E1883" s="58" t="s">
        <v>2923</v>
      </c>
      <c r="F1883" s="58" t="s">
        <v>2923</v>
      </c>
      <c r="G1883" s="58" t="s">
        <v>2923</v>
      </c>
      <c r="K1883"/>
    </row>
    <row r="1884" spans="1:11" x14ac:dyDescent="0.25">
      <c r="A1884" s="58" t="s">
        <v>2923</v>
      </c>
      <c r="B1884" s="58" t="s">
        <v>2923</v>
      </c>
      <c r="C1884" s="58" t="s">
        <v>2923</v>
      </c>
      <c r="D1884" s="58" t="s">
        <v>2923</v>
      </c>
      <c r="E1884" s="58" t="s">
        <v>2923</v>
      </c>
      <c r="F1884" s="58" t="s">
        <v>2923</v>
      </c>
      <c r="G1884" s="58" t="s">
        <v>2923</v>
      </c>
      <c r="K1884"/>
    </row>
    <row r="1885" spans="1:11" x14ac:dyDescent="0.25">
      <c r="A1885" s="58" t="s">
        <v>2923</v>
      </c>
      <c r="B1885" s="58" t="s">
        <v>2923</v>
      </c>
      <c r="C1885" s="58" t="s">
        <v>2923</v>
      </c>
      <c r="D1885" s="58" t="s">
        <v>2923</v>
      </c>
      <c r="E1885" s="58" t="s">
        <v>2923</v>
      </c>
      <c r="F1885" s="58" t="s">
        <v>2923</v>
      </c>
      <c r="G1885" s="58" t="s">
        <v>2923</v>
      </c>
      <c r="K1885"/>
    </row>
    <row r="1886" spans="1:11" x14ac:dyDescent="0.25">
      <c r="A1886" s="58" t="s">
        <v>2923</v>
      </c>
      <c r="B1886" s="58" t="s">
        <v>2923</v>
      </c>
      <c r="C1886" s="58" t="s">
        <v>2923</v>
      </c>
      <c r="D1886" s="58" t="s">
        <v>2923</v>
      </c>
      <c r="E1886" s="58" t="s">
        <v>2923</v>
      </c>
      <c r="F1886" s="58" t="s">
        <v>2923</v>
      </c>
      <c r="G1886" s="58" t="s">
        <v>2923</v>
      </c>
      <c r="K1886"/>
    </row>
    <row r="1887" spans="1:11" x14ac:dyDescent="0.25">
      <c r="A1887" s="58" t="s">
        <v>2923</v>
      </c>
      <c r="B1887" s="58" t="s">
        <v>2923</v>
      </c>
      <c r="C1887" s="58" t="s">
        <v>2923</v>
      </c>
      <c r="D1887" s="58" t="s">
        <v>2923</v>
      </c>
      <c r="E1887" s="58" t="s">
        <v>2923</v>
      </c>
      <c r="F1887" s="58" t="s">
        <v>2923</v>
      </c>
      <c r="G1887" s="58" t="s">
        <v>2923</v>
      </c>
      <c r="K1887"/>
    </row>
    <row r="1888" spans="1:11" x14ac:dyDescent="0.25">
      <c r="A1888" s="58" t="s">
        <v>2923</v>
      </c>
      <c r="B1888" s="58" t="s">
        <v>2923</v>
      </c>
      <c r="C1888" s="58" t="s">
        <v>2923</v>
      </c>
      <c r="D1888" s="58" t="s">
        <v>2923</v>
      </c>
      <c r="E1888" s="58" t="s">
        <v>2923</v>
      </c>
      <c r="F1888" s="58" t="s">
        <v>2923</v>
      </c>
      <c r="G1888" s="58" t="s">
        <v>2923</v>
      </c>
      <c r="K1888"/>
    </row>
    <row r="1889" spans="1:11" x14ac:dyDescent="0.25">
      <c r="A1889" s="58" t="s">
        <v>2923</v>
      </c>
      <c r="B1889" s="58" t="s">
        <v>2923</v>
      </c>
      <c r="C1889" s="58" t="s">
        <v>2923</v>
      </c>
      <c r="D1889" s="58" t="s">
        <v>2923</v>
      </c>
      <c r="E1889" s="58" t="s">
        <v>2923</v>
      </c>
      <c r="F1889" s="58" t="s">
        <v>2923</v>
      </c>
      <c r="G1889" s="58" t="s">
        <v>2923</v>
      </c>
      <c r="K1889"/>
    </row>
    <row r="1890" spans="1:11" x14ac:dyDescent="0.25">
      <c r="A1890" s="58" t="s">
        <v>2923</v>
      </c>
      <c r="B1890" s="58" t="s">
        <v>2923</v>
      </c>
      <c r="C1890" s="58" t="s">
        <v>2923</v>
      </c>
      <c r="D1890" s="58" t="s">
        <v>2923</v>
      </c>
      <c r="E1890" s="58" t="s">
        <v>2923</v>
      </c>
      <c r="F1890" s="58" t="s">
        <v>2923</v>
      </c>
      <c r="G1890" s="58" t="s">
        <v>2923</v>
      </c>
      <c r="K1890"/>
    </row>
    <row r="1891" spans="1:11" x14ac:dyDescent="0.25">
      <c r="A1891" s="58" t="s">
        <v>2923</v>
      </c>
      <c r="B1891" s="58" t="s">
        <v>2923</v>
      </c>
      <c r="C1891" s="58" t="s">
        <v>2923</v>
      </c>
      <c r="D1891" s="58" t="s">
        <v>2923</v>
      </c>
      <c r="E1891" s="58" t="s">
        <v>2923</v>
      </c>
      <c r="F1891" s="58" t="s">
        <v>2923</v>
      </c>
      <c r="G1891" s="58" t="s">
        <v>2923</v>
      </c>
      <c r="K1891"/>
    </row>
    <row r="1892" spans="1:11" x14ac:dyDescent="0.25">
      <c r="A1892" s="58" t="s">
        <v>2923</v>
      </c>
      <c r="B1892" s="58" t="s">
        <v>2923</v>
      </c>
      <c r="C1892" s="58" t="s">
        <v>2923</v>
      </c>
      <c r="D1892" s="58" t="s">
        <v>2923</v>
      </c>
      <c r="E1892" s="58" t="s">
        <v>2923</v>
      </c>
      <c r="F1892" s="58" t="s">
        <v>2923</v>
      </c>
      <c r="G1892" s="58" t="s">
        <v>2923</v>
      </c>
      <c r="K1892"/>
    </row>
    <row r="1893" spans="1:11" x14ac:dyDescent="0.25">
      <c r="A1893" s="58" t="s">
        <v>2923</v>
      </c>
      <c r="B1893" s="58" t="s">
        <v>2923</v>
      </c>
      <c r="C1893" s="58" t="s">
        <v>2923</v>
      </c>
      <c r="D1893" s="58" t="s">
        <v>2923</v>
      </c>
      <c r="E1893" s="58" t="s">
        <v>2923</v>
      </c>
      <c r="F1893" s="58" t="s">
        <v>2923</v>
      </c>
      <c r="G1893" s="58" t="s">
        <v>2923</v>
      </c>
      <c r="K1893"/>
    </row>
    <row r="1894" spans="1:11" x14ac:dyDescent="0.25">
      <c r="A1894" s="58" t="s">
        <v>2923</v>
      </c>
      <c r="B1894" s="58" t="s">
        <v>2923</v>
      </c>
      <c r="C1894" s="58" t="s">
        <v>2923</v>
      </c>
      <c r="D1894" s="58" t="s">
        <v>2923</v>
      </c>
      <c r="E1894" s="58" t="s">
        <v>2923</v>
      </c>
      <c r="F1894" s="58" t="s">
        <v>2923</v>
      </c>
      <c r="G1894" s="58" t="s">
        <v>2923</v>
      </c>
      <c r="K1894"/>
    </row>
    <row r="1895" spans="1:11" x14ac:dyDescent="0.25">
      <c r="A1895" s="58" t="s">
        <v>2923</v>
      </c>
      <c r="B1895" s="58" t="s">
        <v>2923</v>
      </c>
      <c r="C1895" s="58" t="s">
        <v>2923</v>
      </c>
      <c r="D1895" s="58" t="s">
        <v>2923</v>
      </c>
      <c r="E1895" s="58" t="s">
        <v>2923</v>
      </c>
      <c r="F1895" s="58" t="s">
        <v>2923</v>
      </c>
      <c r="G1895" s="58" t="s">
        <v>2923</v>
      </c>
      <c r="K1895"/>
    </row>
    <row r="1896" spans="1:11" x14ac:dyDescent="0.25">
      <c r="A1896" s="58" t="s">
        <v>2923</v>
      </c>
      <c r="B1896" s="58" t="s">
        <v>2923</v>
      </c>
      <c r="C1896" s="58" t="s">
        <v>2923</v>
      </c>
      <c r="D1896" s="58" t="s">
        <v>2923</v>
      </c>
      <c r="E1896" s="58" t="s">
        <v>2923</v>
      </c>
      <c r="F1896" s="58" t="s">
        <v>2923</v>
      </c>
      <c r="G1896" s="58" t="s">
        <v>2923</v>
      </c>
      <c r="K1896"/>
    </row>
    <row r="1897" spans="1:11" x14ac:dyDescent="0.25">
      <c r="A1897" s="58" t="s">
        <v>2923</v>
      </c>
      <c r="B1897" s="58" t="s">
        <v>2923</v>
      </c>
      <c r="C1897" s="58" t="s">
        <v>2923</v>
      </c>
      <c r="D1897" s="58" t="s">
        <v>2923</v>
      </c>
      <c r="E1897" s="58" t="s">
        <v>2923</v>
      </c>
      <c r="F1897" s="58" t="s">
        <v>2923</v>
      </c>
      <c r="G1897" s="58" t="s">
        <v>2923</v>
      </c>
      <c r="K1897"/>
    </row>
    <row r="1898" spans="1:11" x14ac:dyDescent="0.25">
      <c r="A1898" s="58" t="s">
        <v>2923</v>
      </c>
      <c r="B1898" s="58" t="s">
        <v>2923</v>
      </c>
      <c r="C1898" s="58" t="s">
        <v>2923</v>
      </c>
      <c r="D1898" s="58" t="s">
        <v>2923</v>
      </c>
      <c r="E1898" s="58" t="s">
        <v>2923</v>
      </c>
      <c r="F1898" s="58" t="s">
        <v>2923</v>
      </c>
      <c r="G1898" s="58" t="s">
        <v>2923</v>
      </c>
      <c r="K1898"/>
    </row>
    <row r="1899" spans="1:11" x14ac:dyDescent="0.25">
      <c r="A1899" s="58" t="s">
        <v>2923</v>
      </c>
      <c r="B1899" s="58" t="s">
        <v>2923</v>
      </c>
      <c r="C1899" s="58" t="s">
        <v>2923</v>
      </c>
      <c r="D1899" s="58" t="s">
        <v>2923</v>
      </c>
      <c r="E1899" s="58" t="s">
        <v>2923</v>
      </c>
      <c r="F1899" s="58" t="s">
        <v>2923</v>
      </c>
      <c r="G1899" s="58" t="s">
        <v>2923</v>
      </c>
      <c r="K1899"/>
    </row>
    <row r="1900" spans="1:11" x14ac:dyDescent="0.25">
      <c r="A1900" s="58" t="s">
        <v>2923</v>
      </c>
      <c r="B1900" s="58" t="s">
        <v>2923</v>
      </c>
      <c r="C1900" s="58" t="s">
        <v>2923</v>
      </c>
      <c r="D1900" s="58" t="s">
        <v>2923</v>
      </c>
      <c r="E1900" s="58" t="s">
        <v>2923</v>
      </c>
      <c r="F1900" s="58" t="s">
        <v>2923</v>
      </c>
      <c r="G1900" s="58" t="s">
        <v>2923</v>
      </c>
      <c r="K1900"/>
    </row>
    <row r="1901" spans="1:11" x14ac:dyDescent="0.25">
      <c r="A1901" s="58" t="s">
        <v>2923</v>
      </c>
      <c r="B1901" s="58" t="s">
        <v>2923</v>
      </c>
      <c r="C1901" s="58" t="s">
        <v>2923</v>
      </c>
      <c r="D1901" s="58" t="s">
        <v>2923</v>
      </c>
      <c r="E1901" s="58" t="s">
        <v>2923</v>
      </c>
      <c r="F1901" s="58" t="s">
        <v>2923</v>
      </c>
      <c r="G1901" s="58" t="s">
        <v>2923</v>
      </c>
      <c r="K1901"/>
    </row>
    <row r="1902" spans="1:11" x14ac:dyDescent="0.25">
      <c r="A1902" s="58" t="s">
        <v>2923</v>
      </c>
      <c r="B1902" s="58" t="s">
        <v>2923</v>
      </c>
      <c r="C1902" s="58" t="s">
        <v>2923</v>
      </c>
      <c r="D1902" s="58" t="s">
        <v>2923</v>
      </c>
      <c r="E1902" s="58" t="s">
        <v>2923</v>
      </c>
      <c r="F1902" s="58" t="s">
        <v>2923</v>
      </c>
      <c r="G1902" s="58" t="s">
        <v>2923</v>
      </c>
      <c r="K1902"/>
    </row>
    <row r="1903" spans="1:11" x14ac:dyDescent="0.25">
      <c r="A1903" s="58" t="s">
        <v>2923</v>
      </c>
      <c r="B1903" s="58" t="s">
        <v>2923</v>
      </c>
      <c r="C1903" s="58" t="s">
        <v>2923</v>
      </c>
      <c r="D1903" s="58" t="s">
        <v>2923</v>
      </c>
      <c r="E1903" s="58" t="s">
        <v>2923</v>
      </c>
      <c r="F1903" s="58" t="s">
        <v>2923</v>
      </c>
      <c r="G1903" s="58" t="s">
        <v>2923</v>
      </c>
      <c r="K1903"/>
    </row>
    <row r="1904" spans="1:11" x14ac:dyDescent="0.25">
      <c r="A1904" s="58" t="s">
        <v>2923</v>
      </c>
      <c r="B1904" s="58" t="s">
        <v>2923</v>
      </c>
      <c r="C1904" s="58" t="s">
        <v>2923</v>
      </c>
      <c r="D1904" s="58" t="s">
        <v>2923</v>
      </c>
      <c r="E1904" s="58" t="s">
        <v>2923</v>
      </c>
      <c r="F1904" s="58" t="s">
        <v>2923</v>
      </c>
      <c r="G1904" s="58" t="s">
        <v>2923</v>
      </c>
      <c r="K1904"/>
    </row>
    <row r="1905" spans="1:11" x14ac:dyDescent="0.25">
      <c r="A1905" s="58" t="s">
        <v>2923</v>
      </c>
      <c r="B1905" s="58" t="s">
        <v>2923</v>
      </c>
      <c r="C1905" s="58" t="s">
        <v>2923</v>
      </c>
      <c r="D1905" s="58" t="s">
        <v>2923</v>
      </c>
      <c r="E1905" s="58" t="s">
        <v>2923</v>
      </c>
      <c r="F1905" s="58" t="s">
        <v>2923</v>
      </c>
      <c r="G1905" s="58" t="s">
        <v>2923</v>
      </c>
      <c r="K1905"/>
    </row>
    <row r="1906" spans="1:11" x14ac:dyDescent="0.25">
      <c r="A1906" s="58" t="s">
        <v>2923</v>
      </c>
      <c r="B1906" s="58" t="s">
        <v>2923</v>
      </c>
      <c r="C1906" s="58" t="s">
        <v>2923</v>
      </c>
      <c r="D1906" s="58" t="s">
        <v>2923</v>
      </c>
      <c r="E1906" s="58" t="s">
        <v>2923</v>
      </c>
      <c r="F1906" s="58" t="s">
        <v>2923</v>
      </c>
      <c r="G1906" s="58" t="s">
        <v>2923</v>
      </c>
      <c r="K1906"/>
    </row>
    <row r="1907" spans="1:11" x14ac:dyDescent="0.25">
      <c r="A1907" s="58" t="s">
        <v>2923</v>
      </c>
      <c r="B1907" s="58" t="s">
        <v>2923</v>
      </c>
      <c r="C1907" s="58" t="s">
        <v>2923</v>
      </c>
      <c r="D1907" s="58" t="s">
        <v>2923</v>
      </c>
      <c r="E1907" s="58" t="s">
        <v>2923</v>
      </c>
      <c r="F1907" s="58" t="s">
        <v>2923</v>
      </c>
      <c r="G1907" s="58" t="s">
        <v>2923</v>
      </c>
      <c r="K1907"/>
    </row>
    <row r="1908" spans="1:11" x14ac:dyDescent="0.25">
      <c r="A1908" s="58" t="s">
        <v>2923</v>
      </c>
      <c r="B1908" s="58" t="s">
        <v>2923</v>
      </c>
      <c r="C1908" s="58" t="s">
        <v>2923</v>
      </c>
      <c r="D1908" s="58" t="s">
        <v>2923</v>
      </c>
      <c r="E1908" s="58" t="s">
        <v>2923</v>
      </c>
      <c r="F1908" s="58" t="s">
        <v>2923</v>
      </c>
      <c r="G1908" s="58" t="s">
        <v>2923</v>
      </c>
      <c r="K1908"/>
    </row>
    <row r="1909" spans="1:11" x14ac:dyDescent="0.25">
      <c r="A1909" s="58" t="s">
        <v>2923</v>
      </c>
      <c r="B1909" s="58" t="s">
        <v>2923</v>
      </c>
      <c r="C1909" s="58" t="s">
        <v>2923</v>
      </c>
      <c r="D1909" s="58" t="s">
        <v>2923</v>
      </c>
      <c r="E1909" s="58" t="s">
        <v>2923</v>
      </c>
      <c r="F1909" s="58" t="s">
        <v>2923</v>
      </c>
      <c r="G1909" s="58" t="s">
        <v>2923</v>
      </c>
      <c r="K1909"/>
    </row>
    <row r="1910" spans="1:11" x14ac:dyDescent="0.25">
      <c r="A1910" s="58" t="s">
        <v>2923</v>
      </c>
      <c r="B1910" s="58" t="s">
        <v>2923</v>
      </c>
      <c r="C1910" s="58" t="s">
        <v>2923</v>
      </c>
      <c r="D1910" s="58" t="s">
        <v>2923</v>
      </c>
      <c r="E1910" s="58" t="s">
        <v>2923</v>
      </c>
      <c r="F1910" s="58" t="s">
        <v>2923</v>
      </c>
      <c r="G1910" s="58" t="s">
        <v>2923</v>
      </c>
      <c r="K1910"/>
    </row>
    <row r="1911" spans="1:11" x14ac:dyDescent="0.25">
      <c r="A1911" s="58" t="s">
        <v>2923</v>
      </c>
      <c r="B1911" s="58" t="s">
        <v>2923</v>
      </c>
      <c r="C1911" s="58" t="s">
        <v>2923</v>
      </c>
      <c r="D1911" s="58" t="s">
        <v>2923</v>
      </c>
      <c r="E1911" s="58" t="s">
        <v>2923</v>
      </c>
      <c r="F1911" s="58" t="s">
        <v>2923</v>
      </c>
      <c r="G1911" s="58" t="s">
        <v>2923</v>
      </c>
      <c r="K1911"/>
    </row>
    <row r="1912" spans="1:11" x14ac:dyDescent="0.25">
      <c r="A1912" s="58" t="s">
        <v>2923</v>
      </c>
      <c r="B1912" s="58" t="s">
        <v>2923</v>
      </c>
      <c r="C1912" s="58" t="s">
        <v>2923</v>
      </c>
      <c r="D1912" s="58" t="s">
        <v>2923</v>
      </c>
      <c r="E1912" s="58" t="s">
        <v>2923</v>
      </c>
      <c r="F1912" s="58" t="s">
        <v>2923</v>
      </c>
      <c r="G1912" s="58" t="s">
        <v>2923</v>
      </c>
      <c r="K1912"/>
    </row>
    <row r="1913" spans="1:11" x14ac:dyDescent="0.25">
      <c r="A1913" s="58" t="s">
        <v>2923</v>
      </c>
      <c r="B1913" s="58" t="s">
        <v>2923</v>
      </c>
      <c r="C1913" s="58" t="s">
        <v>2923</v>
      </c>
      <c r="D1913" s="58" t="s">
        <v>2923</v>
      </c>
      <c r="E1913" s="58" t="s">
        <v>2923</v>
      </c>
      <c r="F1913" s="58" t="s">
        <v>2923</v>
      </c>
      <c r="G1913" s="58" t="s">
        <v>2923</v>
      </c>
      <c r="K1913"/>
    </row>
    <row r="1914" spans="1:11" x14ac:dyDescent="0.25">
      <c r="A1914" s="58" t="s">
        <v>2923</v>
      </c>
      <c r="B1914" s="58" t="s">
        <v>2923</v>
      </c>
      <c r="C1914" s="58" t="s">
        <v>2923</v>
      </c>
      <c r="D1914" s="58" t="s">
        <v>2923</v>
      </c>
      <c r="E1914" s="58" t="s">
        <v>2923</v>
      </c>
      <c r="F1914" s="58" t="s">
        <v>2923</v>
      </c>
      <c r="G1914" s="58" t="s">
        <v>2923</v>
      </c>
      <c r="K1914"/>
    </row>
    <row r="1915" spans="1:11" x14ac:dyDescent="0.25">
      <c r="A1915" s="58" t="s">
        <v>2923</v>
      </c>
      <c r="B1915" s="58" t="s">
        <v>2923</v>
      </c>
      <c r="C1915" s="58" t="s">
        <v>2923</v>
      </c>
      <c r="D1915" s="58" t="s">
        <v>2923</v>
      </c>
      <c r="E1915" s="58" t="s">
        <v>2923</v>
      </c>
      <c r="F1915" s="58" t="s">
        <v>2923</v>
      </c>
      <c r="G1915" s="58" t="s">
        <v>2923</v>
      </c>
      <c r="K1915"/>
    </row>
    <row r="1916" spans="1:11" x14ac:dyDescent="0.25">
      <c r="A1916" s="58" t="s">
        <v>2923</v>
      </c>
      <c r="B1916" s="58" t="s">
        <v>2923</v>
      </c>
      <c r="C1916" s="58" t="s">
        <v>2923</v>
      </c>
      <c r="D1916" s="58" t="s">
        <v>2923</v>
      </c>
      <c r="E1916" s="58" t="s">
        <v>2923</v>
      </c>
      <c r="F1916" s="58" t="s">
        <v>2923</v>
      </c>
      <c r="G1916" s="58" t="s">
        <v>2923</v>
      </c>
      <c r="K1916"/>
    </row>
    <row r="1917" spans="1:11" x14ac:dyDescent="0.25">
      <c r="A1917" s="58" t="s">
        <v>2923</v>
      </c>
      <c r="B1917" s="58" t="s">
        <v>2923</v>
      </c>
      <c r="C1917" s="58" t="s">
        <v>2923</v>
      </c>
      <c r="D1917" s="58" t="s">
        <v>2923</v>
      </c>
      <c r="E1917" s="58" t="s">
        <v>2923</v>
      </c>
      <c r="F1917" s="58" t="s">
        <v>2923</v>
      </c>
      <c r="G1917" s="58" t="s">
        <v>2923</v>
      </c>
      <c r="K1917"/>
    </row>
    <row r="1918" spans="1:11" x14ac:dyDescent="0.25">
      <c r="A1918" s="58" t="s">
        <v>2923</v>
      </c>
      <c r="B1918" s="58" t="s">
        <v>2923</v>
      </c>
      <c r="C1918" s="58" t="s">
        <v>2923</v>
      </c>
      <c r="D1918" s="58" t="s">
        <v>2923</v>
      </c>
      <c r="E1918" s="58" t="s">
        <v>2923</v>
      </c>
      <c r="F1918" s="58" t="s">
        <v>2923</v>
      </c>
      <c r="G1918" s="58" t="s">
        <v>2923</v>
      </c>
      <c r="K1918"/>
    </row>
    <row r="1919" spans="1:11" x14ac:dyDescent="0.25">
      <c r="A1919" s="58" t="s">
        <v>2923</v>
      </c>
      <c r="B1919" s="58" t="s">
        <v>2923</v>
      </c>
      <c r="C1919" s="58" t="s">
        <v>2923</v>
      </c>
      <c r="D1919" s="58" t="s">
        <v>2923</v>
      </c>
      <c r="E1919" s="58" t="s">
        <v>2923</v>
      </c>
      <c r="F1919" s="58" t="s">
        <v>2923</v>
      </c>
      <c r="G1919" s="58" t="s">
        <v>2923</v>
      </c>
      <c r="K1919"/>
    </row>
    <row r="1920" spans="1:11" x14ac:dyDescent="0.25">
      <c r="A1920" s="58" t="s">
        <v>2923</v>
      </c>
      <c r="B1920" s="58" t="s">
        <v>2923</v>
      </c>
      <c r="C1920" s="58" t="s">
        <v>2923</v>
      </c>
      <c r="D1920" s="58" t="s">
        <v>2923</v>
      </c>
      <c r="E1920" s="58" t="s">
        <v>2923</v>
      </c>
      <c r="F1920" s="58" t="s">
        <v>2923</v>
      </c>
      <c r="G1920" s="58" t="s">
        <v>2923</v>
      </c>
      <c r="K1920"/>
    </row>
    <row r="1921" spans="1:11" x14ac:dyDescent="0.25">
      <c r="A1921" s="58" t="s">
        <v>2923</v>
      </c>
      <c r="B1921" s="58" t="s">
        <v>2923</v>
      </c>
      <c r="C1921" s="58" t="s">
        <v>2923</v>
      </c>
      <c r="D1921" s="58" t="s">
        <v>2923</v>
      </c>
      <c r="E1921" s="58" t="s">
        <v>2923</v>
      </c>
      <c r="F1921" s="58" t="s">
        <v>2923</v>
      </c>
      <c r="G1921" s="58" t="s">
        <v>2923</v>
      </c>
      <c r="K1921"/>
    </row>
    <row r="1922" spans="1:11" x14ac:dyDescent="0.25">
      <c r="A1922" s="58" t="s">
        <v>2923</v>
      </c>
      <c r="B1922" s="58" t="s">
        <v>2923</v>
      </c>
      <c r="C1922" s="58" t="s">
        <v>2923</v>
      </c>
      <c r="D1922" s="58" t="s">
        <v>2923</v>
      </c>
      <c r="E1922" s="58" t="s">
        <v>2923</v>
      </c>
      <c r="F1922" s="58" t="s">
        <v>2923</v>
      </c>
      <c r="G1922" s="58" t="s">
        <v>2923</v>
      </c>
      <c r="K1922"/>
    </row>
    <row r="1923" spans="1:11" x14ac:dyDescent="0.25">
      <c r="A1923" s="58" t="s">
        <v>2923</v>
      </c>
      <c r="B1923" s="58" t="s">
        <v>2923</v>
      </c>
      <c r="C1923" s="58" t="s">
        <v>2923</v>
      </c>
      <c r="D1923" s="58" t="s">
        <v>2923</v>
      </c>
      <c r="E1923" s="58" t="s">
        <v>2923</v>
      </c>
      <c r="F1923" s="58" t="s">
        <v>2923</v>
      </c>
      <c r="G1923" s="58" t="s">
        <v>2923</v>
      </c>
      <c r="K1923"/>
    </row>
    <row r="1924" spans="1:11" x14ac:dyDescent="0.25">
      <c r="A1924" s="58" t="s">
        <v>2923</v>
      </c>
      <c r="B1924" s="58" t="s">
        <v>2923</v>
      </c>
      <c r="C1924" s="58" t="s">
        <v>2923</v>
      </c>
      <c r="D1924" s="58" t="s">
        <v>2923</v>
      </c>
      <c r="E1924" s="58" t="s">
        <v>2923</v>
      </c>
      <c r="F1924" s="58" t="s">
        <v>2923</v>
      </c>
      <c r="G1924" s="58" t="s">
        <v>2923</v>
      </c>
      <c r="K1924"/>
    </row>
    <row r="1925" spans="1:11" x14ac:dyDescent="0.25">
      <c r="A1925" s="58" t="s">
        <v>2923</v>
      </c>
      <c r="B1925" s="58" t="s">
        <v>2923</v>
      </c>
      <c r="C1925" s="58" t="s">
        <v>2923</v>
      </c>
      <c r="D1925" s="58" t="s">
        <v>2923</v>
      </c>
      <c r="E1925" s="58" t="s">
        <v>2923</v>
      </c>
      <c r="F1925" s="58" t="s">
        <v>2923</v>
      </c>
      <c r="G1925" s="58" t="s">
        <v>2923</v>
      </c>
      <c r="K1925"/>
    </row>
    <row r="1926" spans="1:11" x14ac:dyDescent="0.25">
      <c r="A1926" s="58" t="s">
        <v>2923</v>
      </c>
      <c r="B1926" s="58" t="s">
        <v>2923</v>
      </c>
      <c r="C1926" s="58" t="s">
        <v>2923</v>
      </c>
      <c r="D1926" s="58" t="s">
        <v>2923</v>
      </c>
      <c r="E1926" s="58" t="s">
        <v>2923</v>
      </c>
      <c r="F1926" s="58" t="s">
        <v>2923</v>
      </c>
      <c r="G1926" s="58" t="s">
        <v>2923</v>
      </c>
      <c r="K1926"/>
    </row>
    <row r="1927" spans="1:11" x14ac:dyDescent="0.25">
      <c r="A1927" s="58" t="s">
        <v>2923</v>
      </c>
      <c r="B1927" s="58" t="s">
        <v>2923</v>
      </c>
      <c r="C1927" s="58" t="s">
        <v>2923</v>
      </c>
      <c r="D1927" s="58" t="s">
        <v>2923</v>
      </c>
      <c r="E1927" s="58" t="s">
        <v>2923</v>
      </c>
      <c r="F1927" s="58" t="s">
        <v>2923</v>
      </c>
      <c r="G1927" s="58" t="s">
        <v>2923</v>
      </c>
      <c r="K1927"/>
    </row>
    <row r="1928" spans="1:11" x14ac:dyDescent="0.25">
      <c r="A1928" s="58" t="s">
        <v>2923</v>
      </c>
      <c r="B1928" s="58" t="s">
        <v>2923</v>
      </c>
      <c r="C1928" s="58" t="s">
        <v>2923</v>
      </c>
      <c r="D1928" s="58" t="s">
        <v>2923</v>
      </c>
      <c r="E1928" s="58" t="s">
        <v>2923</v>
      </c>
      <c r="F1928" s="58" t="s">
        <v>2923</v>
      </c>
      <c r="G1928" s="58" t="s">
        <v>2923</v>
      </c>
      <c r="K1928"/>
    </row>
    <row r="1929" spans="1:11" x14ac:dyDescent="0.25">
      <c r="A1929" s="58" t="s">
        <v>2923</v>
      </c>
      <c r="B1929" s="58" t="s">
        <v>2923</v>
      </c>
      <c r="C1929" s="58" t="s">
        <v>2923</v>
      </c>
      <c r="D1929" s="58" t="s">
        <v>2923</v>
      </c>
      <c r="E1929" s="58" t="s">
        <v>2923</v>
      </c>
      <c r="F1929" s="58" t="s">
        <v>2923</v>
      </c>
      <c r="G1929" s="58" t="s">
        <v>2923</v>
      </c>
      <c r="K1929"/>
    </row>
    <row r="1930" spans="1:11" x14ac:dyDescent="0.25">
      <c r="A1930" s="58" t="s">
        <v>2923</v>
      </c>
      <c r="B1930" s="58" t="s">
        <v>2923</v>
      </c>
      <c r="C1930" s="58" t="s">
        <v>2923</v>
      </c>
      <c r="D1930" s="58" t="s">
        <v>2923</v>
      </c>
      <c r="E1930" s="58" t="s">
        <v>2923</v>
      </c>
      <c r="F1930" s="58" t="s">
        <v>2923</v>
      </c>
      <c r="G1930" s="58" t="s">
        <v>2923</v>
      </c>
      <c r="K1930"/>
    </row>
    <row r="1931" spans="1:11" x14ac:dyDescent="0.25">
      <c r="A1931" s="58" t="s">
        <v>2923</v>
      </c>
      <c r="B1931" s="58" t="s">
        <v>2923</v>
      </c>
      <c r="C1931" s="58" t="s">
        <v>2923</v>
      </c>
      <c r="D1931" s="58" t="s">
        <v>2923</v>
      </c>
      <c r="E1931" s="58" t="s">
        <v>2923</v>
      </c>
      <c r="F1931" s="58" t="s">
        <v>2923</v>
      </c>
      <c r="G1931" s="58" t="s">
        <v>2923</v>
      </c>
      <c r="K1931"/>
    </row>
    <row r="1932" spans="1:11" x14ac:dyDescent="0.25">
      <c r="A1932" s="58" t="s">
        <v>2923</v>
      </c>
      <c r="B1932" s="58" t="s">
        <v>2923</v>
      </c>
      <c r="C1932" s="58" t="s">
        <v>2923</v>
      </c>
      <c r="D1932" s="58" t="s">
        <v>2923</v>
      </c>
      <c r="E1932" s="58" t="s">
        <v>2923</v>
      </c>
      <c r="F1932" s="58" t="s">
        <v>2923</v>
      </c>
      <c r="G1932" s="58" t="s">
        <v>2923</v>
      </c>
      <c r="K1932"/>
    </row>
    <row r="1933" spans="1:11" x14ac:dyDescent="0.25">
      <c r="A1933" s="58" t="s">
        <v>2923</v>
      </c>
      <c r="B1933" s="58" t="s">
        <v>2923</v>
      </c>
      <c r="C1933" s="58" t="s">
        <v>2923</v>
      </c>
      <c r="D1933" s="58" t="s">
        <v>2923</v>
      </c>
      <c r="E1933" s="58" t="s">
        <v>2923</v>
      </c>
      <c r="F1933" s="58" t="s">
        <v>2923</v>
      </c>
      <c r="G1933" s="58" t="s">
        <v>2923</v>
      </c>
      <c r="K1933"/>
    </row>
    <row r="1934" spans="1:11" x14ac:dyDescent="0.25">
      <c r="A1934" s="58" t="s">
        <v>2923</v>
      </c>
      <c r="B1934" s="58" t="s">
        <v>2923</v>
      </c>
      <c r="C1934" s="58" t="s">
        <v>2923</v>
      </c>
      <c r="D1934" s="58" t="s">
        <v>2923</v>
      </c>
      <c r="E1934" s="58" t="s">
        <v>2923</v>
      </c>
      <c r="F1934" s="58" t="s">
        <v>2923</v>
      </c>
      <c r="G1934" s="58" t="s">
        <v>2923</v>
      </c>
      <c r="K1934"/>
    </row>
    <row r="1935" spans="1:11" x14ac:dyDescent="0.25">
      <c r="A1935" s="58" t="s">
        <v>2923</v>
      </c>
      <c r="B1935" s="58" t="s">
        <v>2923</v>
      </c>
      <c r="C1935" s="58" t="s">
        <v>2923</v>
      </c>
      <c r="D1935" s="58" t="s">
        <v>2923</v>
      </c>
      <c r="E1935" s="58" t="s">
        <v>2923</v>
      </c>
      <c r="F1935" s="58" t="s">
        <v>2923</v>
      </c>
      <c r="G1935" s="58" t="s">
        <v>2923</v>
      </c>
      <c r="K1935"/>
    </row>
    <row r="1936" spans="1:11" x14ac:dyDescent="0.25">
      <c r="A1936" s="58" t="s">
        <v>2923</v>
      </c>
      <c r="B1936" s="58" t="s">
        <v>2923</v>
      </c>
      <c r="C1936" s="58" t="s">
        <v>2923</v>
      </c>
      <c r="D1936" s="58" t="s">
        <v>2923</v>
      </c>
      <c r="E1936" s="58" t="s">
        <v>2923</v>
      </c>
      <c r="F1936" s="58" t="s">
        <v>2923</v>
      </c>
      <c r="G1936" s="58" t="s">
        <v>2923</v>
      </c>
      <c r="K1936"/>
    </row>
    <row r="1937" spans="1:11" x14ac:dyDescent="0.25">
      <c r="A1937" s="58" t="s">
        <v>2923</v>
      </c>
      <c r="B1937" s="58" t="s">
        <v>2923</v>
      </c>
      <c r="C1937" s="58" t="s">
        <v>2923</v>
      </c>
      <c r="D1937" s="58" t="s">
        <v>2923</v>
      </c>
      <c r="E1937" s="58" t="s">
        <v>2923</v>
      </c>
      <c r="F1937" s="58" t="s">
        <v>2923</v>
      </c>
      <c r="G1937" s="58" t="s">
        <v>2923</v>
      </c>
      <c r="K1937"/>
    </row>
    <row r="1938" spans="1:11" x14ac:dyDescent="0.25">
      <c r="A1938" s="58" t="s">
        <v>2923</v>
      </c>
      <c r="B1938" s="58" t="s">
        <v>2923</v>
      </c>
      <c r="C1938" s="58" t="s">
        <v>2923</v>
      </c>
      <c r="D1938" s="58" t="s">
        <v>2923</v>
      </c>
      <c r="E1938" s="58" t="s">
        <v>2923</v>
      </c>
      <c r="F1938" s="58" t="s">
        <v>2923</v>
      </c>
      <c r="G1938" s="58" t="s">
        <v>2923</v>
      </c>
      <c r="K1938"/>
    </row>
    <row r="1939" spans="1:11" x14ac:dyDescent="0.25">
      <c r="A1939" s="58" t="s">
        <v>2923</v>
      </c>
      <c r="B1939" s="58" t="s">
        <v>2923</v>
      </c>
      <c r="C1939" s="58" t="s">
        <v>2923</v>
      </c>
      <c r="D1939" s="58" t="s">
        <v>2923</v>
      </c>
      <c r="E1939" s="58" t="s">
        <v>2923</v>
      </c>
      <c r="F1939" s="58" t="s">
        <v>2923</v>
      </c>
      <c r="G1939" s="58" t="s">
        <v>2923</v>
      </c>
      <c r="K1939"/>
    </row>
    <row r="1940" spans="1:11" x14ac:dyDescent="0.25">
      <c r="A1940" s="58" t="s">
        <v>2923</v>
      </c>
      <c r="B1940" s="58" t="s">
        <v>2923</v>
      </c>
      <c r="C1940" s="58" t="s">
        <v>2923</v>
      </c>
      <c r="D1940" s="58" t="s">
        <v>2923</v>
      </c>
      <c r="E1940" s="58" t="s">
        <v>2923</v>
      </c>
      <c r="F1940" s="58" t="s">
        <v>2923</v>
      </c>
      <c r="G1940" s="58" t="s">
        <v>2923</v>
      </c>
      <c r="K1940"/>
    </row>
    <row r="1941" spans="1:11" x14ac:dyDescent="0.25">
      <c r="A1941" s="58" t="s">
        <v>2923</v>
      </c>
      <c r="B1941" s="58" t="s">
        <v>2923</v>
      </c>
      <c r="C1941" s="58" t="s">
        <v>2923</v>
      </c>
      <c r="D1941" s="58" t="s">
        <v>2923</v>
      </c>
      <c r="E1941" s="58" t="s">
        <v>2923</v>
      </c>
      <c r="F1941" s="58" t="s">
        <v>2923</v>
      </c>
      <c r="G1941" s="58" t="s">
        <v>2923</v>
      </c>
      <c r="K1941"/>
    </row>
    <row r="1942" spans="1:11" x14ac:dyDescent="0.25">
      <c r="A1942" s="58" t="s">
        <v>2923</v>
      </c>
      <c r="B1942" s="58" t="s">
        <v>2923</v>
      </c>
      <c r="C1942" s="58" t="s">
        <v>2923</v>
      </c>
      <c r="D1942" s="58" t="s">
        <v>2923</v>
      </c>
      <c r="E1942" s="58" t="s">
        <v>2923</v>
      </c>
      <c r="F1942" s="58" t="s">
        <v>2923</v>
      </c>
      <c r="G1942" s="58" t="s">
        <v>2923</v>
      </c>
      <c r="K1942"/>
    </row>
    <row r="1943" spans="1:11" x14ac:dyDescent="0.25">
      <c r="A1943" s="58" t="s">
        <v>2923</v>
      </c>
      <c r="B1943" s="58" t="s">
        <v>2923</v>
      </c>
      <c r="C1943" s="58" t="s">
        <v>2923</v>
      </c>
      <c r="D1943" s="58" t="s">
        <v>2923</v>
      </c>
      <c r="E1943" s="58" t="s">
        <v>2923</v>
      </c>
      <c r="F1943" s="58" t="s">
        <v>2923</v>
      </c>
      <c r="G1943" s="58" t="s">
        <v>2923</v>
      </c>
      <c r="K1943"/>
    </row>
    <row r="1944" spans="1:11" x14ac:dyDescent="0.25">
      <c r="A1944" s="58" t="s">
        <v>2923</v>
      </c>
      <c r="B1944" s="58" t="s">
        <v>2923</v>
      </c>
      <c r="C1944" s="58" t="s">
        <v>2923</v>
      </c>
      <c r="D1944" s="58" t="s">
        <v>2923</v>
      </c>
      <c r="E1944" s="58" t="s">
        <v>2923</v>
      </c>
      <c r="F1944" s="58" t="s">
        <v>2923</v>
      </c>
      <c r="G1944" s="58" t="s">
        <v>2923</v>
      </c>
      <c r="K1944"/>
    </row>
    <row r="1945" spans="1:11" x14ac:dyDescent="0.25">
      <c r="A1945" s="58" t="s">
        <v>2923</v>
      </c>
      <c r="B1945" s="58" t="s">
        <v>2923</v>
      </c>
      <c r="C1945" s="58" t="s">
        <v>2923</v>
      </c>
      <c r="D1945" s="58" t="s">
        <v>2923</v>
      </c>
      <c r="E1945" s="58" t="s">
        <v>2923</v>
      </c>
      <c r="F1945" s="58" t="s">
        <v>2923</v>
      </c>
      <c r="G1945" s="58" t="s">
        <v>2923</v>
      </c>
      <c r="K1945"/>
    </row>
    <row r="1946" spans="1:11" x14ac:dyDescent="0.25">
      <c r="A1946" s="58" t="s">
        <v>2923</v>
      </c>
      <c r="B1946" s="58" t="s">
        <v>2923</v>
      </c>
      <c r="C1946" s="58" t="s">
        <v>2923</v>
      </c>
      <c r="D1946" s="58" t="s">
        <v>2923</v>
      </c>
      <c r="E1946" s="58" t="s">
        <v>2923</v>
      </c>
      <c r="F1946" s="58" t="s">
        <v>2923</v>
      </c>
      <c r="G1946" s="58" t="s">
        <v>2923</v>
      </c>
      <c r="K1946"/>
    </row>
    <row r="1947" spans="1:11" x14ac:dyDescent="0.25">
      <c r="A1947" s="58" t="s">
        <v>2923</v>
      </c>
      <c r="B1947" s="58" t="s">
        <v>2923</v>
      </c>
      <c r="C1947" s="58" t="s">
        <v>2923</v>
      </c>
      <c r="D1947" s="58" t="s">
        <v>2923</v>
      </c>
      <c r="E1947" s="58" t="s">
        <v>2923</v>
      </c>
      <c r="F1947" s="58" t="s">
        <v>2923</v>
      </c>
      <c r="G1947" s="58" t="s">
        <v>2923</v>
      </c>
      <c r="K1947"/>
    </row>
    <row r="1948" spans="1:11" x14ac:dyDescent="0.25">
      <c r="A1948" s="58" t="s">
        <v>2923</v>
      </c>
      <c r="B1948" s="58" t="s">
        <v>2923</v>
      </c>
      <c r="C1948" s="58" t="s">
        <v>2923</v>
      </c>
      <c r="D1948" s="58" t="s">
        <v>2923</v>
      </c>
      <c r="E1948" s="58" t="s">
        <v>2923</v>
      </c>
      <c r="F1948" s="58" t="s">
        <v>2923</v>
      </c>
      <c r="G1948" s="58" t="s">
        <v>2923</v>
      </c>
      <c r="K1948"/>
    </row>
    <row r="1949" spans="1:11" x14ac:dyDescent="0.25">
      <c r="A1949" s="58" t="s">
        <v>2923</v>
      </c>
      <c r="B1949" s="58" t="s">
        <v>2923</v>
      </c>
      <c r="C1949" s="58" t="s">
        <v>2923</v>
      </c>
      <c r="D1949" s="58" t="s">
        <v>2923</v>
      </c>
      <c r="E1949" s="58" t="s">
        <v>2923</v>
      </c>
      <c r="F1949" s="58" t="s">
        <v>2923</v>
      </c>
      <c r="G1949" s="58" t="s">
        <v>2923</v>
      </c>
      <c r="K1949"/>
    </row>
    <row r="1950" spans="1:11" x14ac:dyDescent="0.25">
      <c r="A1950" s="58" t="s">
        <v>2923</v>
      </c>
      <c r="B1950" s="58" t="s">
        <v>2923</v>
      </c>
      <c r="C1950" s="58" t="s">
        <v>2923</v>
      </c>
      <c r="D1950" s="58" t="s">
        <v>2923</v>
      </c>
      <c r="E1950" s="58" t="s">
        <v>2923</v>
      </c>
      <c r="F1950" s="58" t="s">
        <v>2923</v>
      </c>
      <c r="G1950" s="58" t="s">
        <v>2923</v>
      </c>
      <c r="K1950"/>
    </row>
    <row r="1951" spans="1:11" x14ac:dyDescent="0.25">
      <c r="A1951" s="58" t="s">
        <v>2923</v>
      </c>
      <c r="B1951" s="58" t="s">
        <v>2923</v>
      </c>
      <c r="C1951" s="58" t="s">
        <v>2923</v>
      </c>
      <c r="D1951" s="58" t="s">
        <v>2923</v>
      </c>
      <c r="E1951" s="58" t="s">
        <v>2923</v>
      </c>
      <c r="F1951" s="58" t="s">
        <v>2923</v>
      </c>
      <c r="G1951" s="58" t="s">
        <v>2923</v>
      </c>
      <c r="K1951"/>
    </row>
    <row r="1952" spans="1:11" x14ac:dyDescent="0.25">
      <c r="A1952" s="58" t="s">
        <v>2923</v>
      </c>
      <c r="B1952" s="58" t="s">
        <v>2923</v>
      </c>
      <c r="C1952" s="58" t="s">
        <v>2923</v>
      </c>
      <c r="D1952" s="58" t="s">
        <v>2923</v>
      </c>
      <c r="E1952" s="58" t="s">
        <v>2923</v>
      </c>
      <c r="F1952" s="58" t="s">
        <v>2923</v>
      </c>
      <c r="G1952" s="58" t="s">
        <v>2923</v>
      </c>
      <c r="K1952"/>
    </row>
    <row r="1953" spans="1:11" x14ac:dyDescent="0.25">
      <c r="A1953" s="58" t="s">
        <v>2923</v>
      </c>
      <c r="B1953" s="58" t="s">
        <v>2923</v>
      </c>
      <c r="C1953" s="58" t="s">
        <v>2923</v>
      </c>
      <c r="D1953" s="58" t="s">
        <v>2923</v>
      </c>
      <c r="E1953" s="58" t="s">
        <v>2923</v>
      </c>
      <c r="F1953" s="58" t="s">
        <v>2923</v>
      </c>
      <c r="G1953" s="58" t="s">
        <v>2923</v>
      </c>
      <c r="K1953"/>
    </row>
    <row r="1954" spans="1:11" x14ac:dyDescent="0.25">
      <c r="A1954" s="58" t="s">
        <v>2923</v>
      </c>
      <c r="B1954" s="58" t="s">
        <v>2923</v>
      </c>
      <c r="C1954" s="58" t="s">
        <v>2923</v>
      </c>
      <c r="D1954" s="58" t="s">
        <v>2923</v>
      </c>
      <c r="E1954" s="58" t="s">
        <v>2923</v>
      </c>
      <c r="F1954" s="58" t="s">
        <v>2923</v>
      </c>
      <c r="G1954" s="58" t="s">
        <v>2923</v>
      </c>
      <c r="K1954"/>
    </row>
    <row r="1955" spans="1:11" x14ac:dyDescent="0.25">
      <c r="A1955" s="58" t="s">
        <v>2923</v>
      </c>
      <c r="B1955" s="58" t="s">
        <v>2923</v>
      </c>
      <c r="C1955" s="58" t="s">
        <v>2923</v>
      </c>
      <c r="D1955" s="58" t="s">
        <v>2923</v>
      </c>
      <c r="E1955" s="58" t="s">
        <v>2923</v>
      </c>
      <c r="F1955" s="58" t="s">
        <v>2923</v>
      </c>
      <c r="G1955" s="58" t="s">
        <v>2923</v>
      </c>
      <c r="K1955"/>
    </row>
    <row r="1956" spans="1:11" x14ac:dyDescent="0.25">
      <c r="A1956" s="58" t="s">
        <v>2923</v>
      </c>
      <c r="B1956" s="58" t="s">
        <v>2923</v>
      </c>
      <c r="C1956" s="58" t="s">
        <v>2923</v>
      </c>
      <c r="D1956" s="58" t="s">
        <v>2923</v>
      </c>
      <c r="E1956" s="58" t="s">
        <v>2923</v>
      </c>
      <c r="F1956" s="58" t="s">
        <v>2923</v>
      </c>
      <c r="G1956" s="58" t="s">
        <v>2923</v>
      </c>
      <c r="K1956"/>
    </row>
    <row r="1957" spans="1:11" x14ac:dyDescent="0.25">
      <c r="A1957" s="58" t="s">
        <v>2923</v>
      </c>
      <c r="B1957" s="58" t="s">
        <v>2923</v>
      </c>
      <c r="C1957" s="58" t="s">
        <v>2923</v>
      </c>
      <c r="D1957" s="58" t="s">
        <v>2923</v>
      </c>
      <c r="E1957" s="58" t="s">
        <v>2923</v>
      </c>
      <c r="F1957" s="58" t="s">
        <v>2923</v>
      </c>
      <c r="G1957" s="58" t="s">
        <v>2923</v>
      </c>
      <c r="K1957"/>
    </row>
    <row r="1958" spans="1:11" x14ac:dyDescent="0.25">
      <c r="A1958" s="58" t="s">
        <v>2923</v>
      </c>
      <c r="B1958" s="58" t="s">
        <v>2923</v>
      </c>
      <c r="C1958" s="58" t="s">
        <v>2923</v>
      </c>
      <c r="D1958" s="58" t="s">
        <v>2923</v>
      </c>
      <c r="E1958" s="58" t="s">
        <v>2923</v>
      </c>
      <c r="F1958" s="58" t="s">
        <v>2923</v>
      </c>
      <c r="G1958" s="58" t="s">
        <v>2923</v>
      </c>
      <c r="K1958"/>
    </row>
    <row r="1959" spans="1:11" x14ac:dyDescent="0.25">
      <c r="A1959" s="58" t="s">
        <v>2923</v>
      </c>
      <c r="B1959" s="58" t="s">
        <v>2923</v>
      </c>
      <c r="C1959" s="58" t="s">
        <v>2923</v>
      </c>
      <c r="D1959" s="58" t="s">
        <v>2923</v>
      </c>
      <c r="E1959" s="58" t="s">
        <v>2923</v>
      </c>
      <c r="F1959" s="58" t="s">
        <v>2923</v>
      </c>
      <c r="G1959" s="58" t="s">
        <v>2923</v>
      </c>
      <c r="K1959"/>
    </row>
    <row r="1960" spans="1:11" x14ac:dyDescent="0.25">
      <c r="A1960" s="58" t="s">
        <v>2923</v>
      </c>
      <c r="B1960" s="58" t="s">
        <v>2923</v>
      </c>
      <c r="C1960" s="58" t="s">
        <v>2923</v>
      </c>
      <c r="D1960" s="58" t="s">
        <v>2923</v>
      </c>
      <c r="E1960" s="58" t="s">
        <v>2923</v>
      </c>
      <c r="F1960" s="58" t="s">
        <v>2923</v>
      </c>
      <c r="G1960" s="58" t="s">
        <v>2923</v>
      </c>
      <c r="K1960"/>
    </row>
    <row r="1961" spans="1:11" x14ac:dyDescent="0.25">
      <c r="A1961" s="58" t="s">
        <v>2923</v>
      </c>
      <c r="B1961" s="58" t="s">
        <v>2923</v>
      </c>
      <c r="C1961" s="58" t="s">
        <v>2923</v>
      </c>
      <c r="D1961" s="58" t="s">
        <v>2923</v>
      </c>
      <c r="E1961" s="58" t="s">
        <v>2923</v>
      </c>
      <c r="F1961" s="58" t="s">
        <v>2923</v>
      </c>
      <c r="G1961" s="58" t="s">
        <v>2923</v>
      </c>
      <c r="K1961"/>
    </row>
    <row r="1962" spans="1:11" x14ac:dyDescent="0.25">
      <c r="A1962" s="58" t="s">
        <v>2923</v>
      </c>
      <c r="B1962" s="58" t="s">
        <v>2923</v>
      </c>
      <c r="C1962" s="58" t="s">
        <v>2923</v>
      </c>
      <c r="D1962" s="58" t="s">
        <v>2923</v>
      </c>
      <c r="E1962" s="58" t="s">
        <v>2923</v>
      </c>
      <c r="F1962" s="58" t="s">
        <v>2923</v>
      </c>
      <c r="G1962" s="58" t="s">
        <v>2923</v>
      </c>
      <c r="K1962"/>
    </row>
    <row r="1963" spans="1:11" x14ac:dyDescent="0.25">
      <c r="A1963" s="58" t="s">
        <v>2923</v>
      </c>
      <c r="B1963" s="58" t="s">
        <v>2923</v>
      </c>
      <c r="C1963" s="58" t="s">
        <v>2923</v>
      </c>
      <c r="D1963" s="58" t="s">
        <v>2923</v>
      </c>
      <c r="E1963" s="58" t="s">
        <v>2923</v>
      </c>
      <c r="F1963" s="58" t="s">
        <v>2923</v>
      </c>
      <c r="G1963" s="58" t="s">
        <v>2923</v>
      </c>
      <c r="K1963"/>
    </row>
    <row r="1964" spans="1:11" x14ac:dyDescent="0.25">
      <c r="A1964" s="58" t="s">
        <v>2923</v>
      </c>
      <c r="B1964" s="58" t="s">
        <v>2923</v>
      </c>
      <c r="C1964" s="58" t="s">
        <v>2923</v>
      </c>
      <c r="D1964" s="58" t="s">
        <v>2923</v>
      </c>
      <c r="E1964" s="58" t="s">
        <v>2923</v>
      </c>
      <c r="F1964" s="58" t="s">
        <v>2923</v>
      </c>
      <c r="G1964" s="58" t="s">
        <v>2923</v>
      </c>
      <c r="K1964"/>
    </row>
    <row r="1965" spans="1:11" x14ac:dyDescent="0.25">
      <c r="A1965" s="58" t="s">
        <v>2923</v>
      </c>
      <c r="B1965" s="58" t="s">
        <v>2923</v>
      </c>
      <c r="C1965" s="58" t="s">
        <v>2923</v>
      </c>
      <c r="D1965" s="58" t="s">
        <v>2923</v>
      </c>
      <c r="E1965" s="58" t="s">
        <v>2923</v>
      </c>
      <c r="F1965" s="58" t="s">
        <v>2923</v>
      </c>
      <c r="G1965" s="58" t="s">
        <v>2923</v>
      </c>
      <c r="K1965"/>
    </row>
    <row r="1966" spans="1:11" x14ac:dyDescent="0.25">
      <c r="A1966" s="58" t="s">
        <v>2923</v>
      </c>
      <c r="B1966" s="58" t="s">
        <v>2923</v>
      </c>
      <c r="C1966" s="58" t="s">
        <v>2923</v>
      </c>
      <c r="D1966" s="58" t="s">
        <v>2923</v>
      </c>
      <c r="E1966" s="58" t="s">
        <v>2923</v>
      </c>
      <c r="F1966" s="58" t="s">
        <v>2923</v>
      </c>
      <c r="G1966" s="58" t="s">
        <v>2923</v>
      </c>
      <c r="K1966"/>
    </row>
    <row r="1967" spans="1:11" x14ac:dyDescent="0.25">
      <c r="A1967" s="58" t="s">
        <v>2923</v>
      </c>
      <c r="B1967" s="58" t="s">
        <v>2923</v>
      </c>
      <c r="C1967" s="58" t="s">
        <v>2923</v>
      </c>
      <c r="D1967" s="58" t="s">
        <v>2923</v>
      </c>
      <c r="E1967" s="58" t="s">
        <v>2923</v>
      </c>
      <c r="F1967" s="58" t="s">
        <v>2923</v>
      </c>
      <c r="G1967" s="58" t="s">
        <v>2923</v>
      </c>
      <c r="K1967"/>
    </row>
    <row r="1968" spans="1:11" x14ac:dyDescent="0.25">
      <c r="A1968" s="58" t="s">
        <v>2923</v>
      </c>
      <c r="B1968" s="58" t="s">
        <v>2923</v>
      </c>
      <c r="C1968" s="58" t="s">
        <v>2923</v>
      </c>
      <c r="D1968" s="58" t="s">
        <v>2923</v>
      </c>
      <c r="E1968" s="58" t="s">
        <v>2923</v>
      </c>
      <c r="F1968" s="58" t="s">
        <v>2923</v>
      </c>
      <c r="G1968" s="58" t="s">
        <v>2923</v>
      </c>
      <c r="K1968"/>
    </row>
    <row r="1969" spans="1:11" x14ac:dyDescent="0.25">
      <c r="A1969" s="58" t="s">
        <v>2923</v>
      </c>
      <c r="B1969" s="58" t="s">
        <v>2923</v>
      </c>
      <c r="C1969" s="58" t="s">
        <v>2923</v>
      </c>
      <c r="D1969" s="58" t="s">
        <v>2923</v>
      </c>
      <c r="E1969" s="58" t="s">
        <v>2923</v>
      </c>
      <c r="F1969" s="58" t="s">
        <v>2923</v>
      </c>
      <c r="G1969" s="58" t="s">
        <v>2923</v>
      </c>
      <c r="K1969"/>
    </row>
    <row r="1970" spans="1:11" x14ac:dyDescent="0.25">
      <c r="A1970" s="58" t="s">
        <v>2923</v>
      </c>
      <c r="B1970" s="58" t="s">
        <v>2923</v>
      </c>
      <c r="C1970" s="58" t="s">
        <v>2923</v>
      </c>
      <c r="D1970" s="58" t="s">
        <v>2923</v>
      </c>
      <c r="E1970" s="58" t="s">
        <v>2923</v>
      </c>
      <c r="F1970" s="58" t="s">
        <v>2923</v>
      </c>
      <c r="G1970" s="58" t="s">
        <v>2923</v>
      </c>
      <c r="K1970"/>
    </row>
    <row r="1971" spans="1:11" x14ac:dyDescent="0.25">
      <c r="A1971" s="58" t="s">
        <v>2923</v>
      </c>
      <c r="B1971" s="58" t="s">
        <v>2923</v>
      </c>
      <c r="C1971" s="58" t="s">
        <v>2923</v>
      </c>
      <c r="D1971" s="58" t="s">
        <v>2923</v>
      </c>
      <c r="E1971" s="58" t="s">
        <v>2923</v>
      </c>
      <c r="F1971" s="58" t="s">
        <v>2923</v>
      </c>
      <c r="G1971" s="58" t="s">
        <v>2923</v>
      </c>
      <c r="K1971"/>
    </row>
    <row r="1972" spans="1:11" x14ac:dyDescent="0.25">
      <c r="A1972" s="58" t="s">
        <v>2923</v>
      </c>
      <c r="B1972" s="58" t="s">
        <v>2923</v>
      </c>
      <c r="C1972" s="58" t="s">
        <v>2923</v>
      </c>
      <c r="D1972" s="58" t="s">
        <v>2923</v>
      </c>
      <c r="E1972" s="58" t="s">
        <v>2923</v>
      </c>
      <c r="F1972" s="58" t="s">
        <v>2923</v>
      </c>
      <c r="G1972" s="58" t="s">
        <v>2923</v>
      </c>
      <c r="K1972"/>
    </row>
    <row r="1973" spans="1:11" x14ac:dyDescent="0.25">
      <c r="A1973" s="58" t="s">
        <v>2923</v>
      </c>
      <c r="B1973" s="58" t="s">
        <v>2923</v>
      </c>
      <c r="C1973" s="58" t="s">
        <v>2923</v>
      </c>
      <c r="D1973" s="58" t="s">
        <v>2923</v>
      </c>
      <c r="E1973" s="58" t="s">
        <v>2923</v>
      </c>
      <c r="F1973" s="58" t="s">
        <v>2923</v>
      </c>
      <c r="G1973" s="58" t="s">
        <v>2923</v>
      </c>
      <c r="K1973"/>
    </row>
    <row r="1974" spans="1:11" x14ac:dyDescent="0.25">
      <c r="A1974" s="58" t="s">
        <v>2923</v>
      </c>
      <c r="B1974" s="58" t="s">
        <v>2923</v>
      </c>
      <c r="C1974" s="58" t="s">
        <v>2923</v>
      </c>
      <c r="D1974" s="58" t="s">
        <v>2923</v>
      </c>
      <c r="E1974" s="58" t="s">
        <v>2923</v>
      </c>
      <c r="F1974" s="58" t="s">
        <v>2923</v>
      </c>
      <c r="G1974" s="58" t="s">
        <v>2923</v>
      </c>
      <c r="K1974"/>
    </row>
    <row r="1975" spans="1:11" x14ac:dyDescent="0.25">
      <c r="A1975" s="58" t="s">
        <v>2923</v>
      </c>
      <c r="B1975" s="58" t="s">
        <v>2923</v>
      </c>
      <c r="C1975" s="58" t="s">
        <v>2923</v>
      </c>
      <c r="D1975" s="58" t="s">
        <v>2923</v>
      </c>
      <c r="E1975" s="58" t="s">
        <v>2923</v>
      </c>
      <c r="F1975" s="58" t="s">
        <v>2923</v>
      </c>
      <c r="G1975" s="58" t="s">
        <v>2923</v>
      </c>
      <c r="K1975"/>
    </row>
    <row r="1976" spans="1:11" x14ac:dyDescent="0.25">
      <c r="A1976" s="58" t="s">
        <v>2923</v>
      </c>
      <c r="B1976" s="58" t="s">
        <v>2923</v>
      </c>
      <c r="C1976" s="58" t="s">
        <v>2923</v>
      </c>
      <c r="D1976" s="58" t="s">
        <v>2923</v>
      </c>
      <c r="E1976" s="58" t="s">
        <v>2923</v>
      </c>
      <c r="F1976" s="58" t="s">
        <v>2923</v>
      </c>
      <c r="G1976" s="58" t="s">
        <v>2923</v>
      </c>
      <c r="K1976"/>
    </row>
    <row r="1977" spans="1:11" x14ac:dyDescent="0.25">
      <c r="A1977" s="58" t="s">
        <v>2923</v>
      </c>
      <c r="B1977" s="58" t="s">
        <v>2923</v>
      </c>
      <c r="C1977" s="58" t="s">
        <v>2923</v>
      </c>
      <c r="D1977" s="58" t="s">
        <v>2923</v>
      </c>
      <c r="E1977" s="58" t="s">
        <v>2923</v>
      </c>
      <c r="F1977" s="58" t="s">
        <v>2923</v>
      </c>
      <c r="G1977" s="58" t="s">
        <v>2923</v>
      </c>
      <c r="K1977"/>
    </row>
    <row r="1978" spans="1:11" x14ac:dyDescent="0.25">
      <c r="A1978" s="58" t="s">
        <v>2923</v>
      </c>
      <c r="B1978" s="58" t="s">
        <v>2923</v>
      </c>
      <c r="C1978" s="58" t="s">
        <v>2923</v>
      </c>
      <c r="D1978" s="58" t="s">
        <v>2923</v>
      </c>
      <c r="E1978" s="58" t="s">
        <v>2923</v>
      </c>
      <c r="F1978" s="58" t="s">
        <v>2923</v>
      </c>
      <c r="G1978" s="58" t="s">
        <v>2923</v>
      </c>
      <c r="K1978"/>
    </row>
    <row r="1979" spans="1:11" x14ac:dyDescent="0.25">
      <c r="A1979" s="58" t="s">
        <v>2923</v>
      </c>
      <c r="B1979" s="58" t="s">
        <v>2923</v>
      </c>
      <c r="C1979" s="58" t="s">
        <v>2923</v>
      </c>
      <c r="D1979" s="58" t="s">
        <v>2923</v>
      </c>
      <c r="E1979" s="58" t="s">
        <v>2923</v>
      </c>
      <c r="F1979" s="58" t="s">
        <v>2923</v>
      </c>
      <c r="G1979" s="58" t="s">
        <v>2923</v>
      </c>
      <c r="K1979"/>
    </row>
    <row r="1980" spans="1:11" x14ac:dyDescent="0.25">
      <c r="A1980" s="58" t="s">
        <v>2923</v>
      </c>
      <c r="B1980" s="58" t="s">
        <v>2923</v>
      </c>
      <c r="C1980" s="58" t="s">
        <v>2923</v>
      </c>
      <c r="D1980" s="58" t="s">
        <v>2923</v>
      </c>
      <c r="E1980" s="58" t="s">
        <v>2923</v>
      </c>
      <c r="F1980" s="58" t="s">
        <v>2923</v>
      </c>
      <c r="G1980" s="58" t="s">
        <v>2923</v>
      </c>
      <c r="K1980"/>
    </row>
    <row r="1981" spans="1:11" x14ac:dyDescent="0.25">
      <c r="A1981" s="58" t="s">
        <v>2923</v>
      </c>
      <c r="B1981" s="58" t="s">
        <v>2923</v>
      </c>
      <c r="C1981" s="58" t="s">
        <v>2923</v>
      </c>
      <c r="D1981" s="58" t="s">
        <v>2923</v>
      </c>
      <c r="E1981" s="58" t="s">
        <v>2923</v>
      </c>
      <c r="F1981" s="58" t="s">
        <v>2923</v>
      </c>
      <c r="G1981" s="58" t="s">
        <v>2923</v>
      </c>
      <c r="K1981"/>
    </row>
    <row r="1982" spans="1:11" x14ac:dyDescent="0.25">
      <c r="A1982" s="58" t="s">
        <v>2923</v>
      </c>
      <c r="B1982" s="58" t="s">
        <v>2923</v>
      </c>
      <c r="C1982" s="58" t="s">
        <v>2923</v>
      </c>
      <c r="D1982" s="58" t="s">
        <v>2923</v>
      </c>
      <c r="E1982" s="58" t="s">
        <v>2923</v>
      </c>
      <c r="F1982" s="58" t="s">
        <v>2923</v>
      </c>
      <c r="G1982" s="58" t="s">
        <v>2923</v>
      </c>
      <c r="K1982"/>
    </row>
    <row r="1983" spans="1:11" x14ac:dyDescent="0.25">
      <c r="A1983" s="58" t="s">
        <v>2923</v>
      </c>
      <c r="B1983" s="58" t="s">
        <v>2923</v>
      </c>
      <c r="C1983" s="58" t="s">
        <v>2923</v>
      </c>
      <c r="D1983" s="58" t="s">
        <v>2923</v>
      </c>
      <c r="E1983" s="58" t="s">
        <v>2923</v>
      </c>
      <c r="F1983" s="58" t="s">
        <v>2923</v>
      </c>
      <c r="G1983" s="58" t="s">
        <v>2923</v>
      </c>
      <c r="K1983"/>
    </row>
    <row r="1984" spans="1:11" x14ac:dyDescent="0.25">
      <c r="A1984" s="58" t="s">
        <v>2923</v>
      </c>
      <c r="B1984" s="58" t="s">
        <v>2923</v>
      </c>
      <c r="C1984" s="58" t="s">
        <v>2923</v>
      </c>
      <c r="D1984" s="58" t="s">
        <v>2923</v>
      </c>
      <c r="E1984" s="58" t="s">
        <v>2923</v>
      </c>
      <c r="F1984" s="58" t="s">
        <v>2923</v>
      </c>
      <c r="G1984" s="58" t="s">
        <v>2923</v>
      </c>
      <c r="K1984"/>
    </row>
    <row r="1985" spans="1:11" x14ac:dyDescent="0.25">
      <c r="A1985" s="58" t="s">
        <v>2923</v>
      </c>
      <c r="B1985" s="58" t="s">
        <v>2923</v>
      </c>
      <c r="C1985" s="58" t="s">
        <v>2923</v>
      </c>
      <c r="D1985" s="58" t="s">
        <v>2923</v>
      </c>
      <c r="E1985" s="58" t="s">
        <v>2923</v>
      </c>
      <c r="F1985" s="58" t="s">
        <v>2923</v>
      </c>
      <c r="G1985" s="58" t="s">
        <v>2923</v>
      </c>
      <c r="K1985"/>
    </row>
    <row r="1986" spans="1:11" x14ac:dyDescent="0.25">
      <c r="A1986" s="58" t="s">
        <v>2923</v>
      </c>
      <c r="B1986" s="58" t="s">
        <v>2923</v>
      </c>
      <c r="C1986" s="58" t="s">
        <v>2923</v>
      </c>
      <c r="D1986" s="58" t="s">
        <v>2923</v>
      </c>
      <c r="E1986" s="58" t="s">
        <v>2923</v>
      </c>
      <c r="F1986" s="58" t="s">
        <v>2923</v>
      </c>
      <c r="G1986" s="58" t="s">
        <v>2923</v>
      </c>
      <c r="K1986"/>
    </row>
    <row r="1987" spans="1:11" x14ac:dyDescent="0.25">
      <c r="A1987" s="58" t="s">
        <v>2923</v>
      </c>
      <c r="B1987" s="58" t="s">
        <v>2923</v>
      </c>
      <c r="C1987" s="58" t="s">
        <v>2923</v>
      </c>
      <c r="D1987" s="58" t="s">
        <v>2923</v>
      </c>
      <c r="E1987" s="58" t="s">
        <v>2923</v>
      </c>
      <c r="F1987" s="58" t="s">
        <v>2923</v>
      </c>
      <c r="G1987" s="58" t="s">
        <v>2923</v>
      </c>
      <c r="K1987"/>
    </row>
    <row r="1988" spans="1:11" x14ac:dyDescent="0.25">
      <c r="A1988" s="58" t="s">
        <v>2923</v>
      </c>
      <c r="B1988" s="58" t="s">
        <v>2923</v>
      </c>
      <c r="C1988" s="58" t="s">
        <v>2923</v>
      </c>
      <c r="D1988" s="58" t="s">
        <v>2923</v>
      </c>
      <c r="E1988" s="58" t="s">
        <v>2923</v>
      </c>
      <c r="F1988" s="58" t="s">
        <v>2923</v>
      </c>
      <c r="G1988" s="58" t="s">
        <v>2923</v>
      </c>
      <c r="K1988"/>
    </row>
    <row r="1989" spans="1:11" x14ac:dyDescent="0.25">
      <c r="A1989" s="58" t="s">
        <v>2923</v>
      </c>
      <c r="B1989" s="58" t="s">
        <v>2923</v>
      </c>
      <c r="C1989" s="58" t="s">
        <v>2923</v>
      </c>
      <c r="D1989" s="58" t="s">
        <v>2923</v>
      </c>
      <c r="E1989" s="58" t="s">
        <v>2923</v>
      </c>
      <c r="F1989" s="58" t="s">
        <v>2923</v>
      </c>
      <c r="G1989" s="58" t="s">
        <v>2923</v>
      </c>
      <c r="K1989"/>
    </row>
    <row r="1990" spans="1:11" x14ac:dyDescent="0.25">
      <c r="A1990" s="58" t="s">
        <v>2923</v>
      </c>
      <c r="B1990" s="58" t="s">
        <v>2923</v>
      </c>
      <c r="C1990" s="58" t="s">
        <v>2923</v>
      </c>
      <c r="D1990" s="58" t="s">
        <v>2923</v>
      </c>
      <c r="E1990" s="58" t="s">
        <v>2923</v>
      </c>
      <c r="F1990" s="58" t="s">
        <v>2923</v>
      </c>
      <c r="G1990" s="58" t="s">
        <v>2923</v>
      </c>
      <c r="K1990"/>
    </row>
    <row r="1991" spans="1:11" x14ac:dyDescent="0.25">
      <c r="A1991" s="58" t="s">
        <v>2923</v>
      </c>
      <c r="B1991" s="58" t="s">
        <v>2923</v>
      </c>
      <c r="C1991" s="58" t="s">
        <v>2923</v>
      </c>
      <c r="D1991" s="58" t="s">
        <v>2923</v>
      </c>
      <c r="E1991" s="58" t="s">
        <v>2923</v>
      </c>
      <c r="F1991" s="58" t="s">
        <v>2923</v>
      </c>
      <c r="G1991" s="58" t="s">
        <v>2923</v>
      </c>
      <c r="K1991"/>
    </row>
    <row r="1992" spans="1:11" x14ac:dyDescent="0.25">
      <c r="A1992" s="58" t="s">
        <v>2923</v>
      </c>
      <c r="B1992" s="58" t="s">
        <v>2923</v>
      </c>
      <c r="C1992" s="58" t="s">
        <v>2923</v>
      </c>
      <c r="D1992" s="58" t="s">
        <v>2923</v>
      </c>
      <c r="E1992" s="58" t="s">
        <v>2923</v>
      </c>
      <c r="F1992" s="58" t="s">
        <v>2923</v>
      </c>
      <c r="G1992" s="58" t="s">
        <v>2923</v>
      </c>
      <c r="K1992"/>
    </row>
    <row r="1993" spans="1:11" x14ac:dyDescent="0.25">
      <c r="A1993" s="58" t="s">
        <v>2923</v>
      </c>
      <c r="B1993" s="58" t="s">
        <v>2923</v>
      </c>
      <c r="C1993" s="58" t="s">
        <v>2923</v>
      </c>
      <c r="D1993" s="58" t="s">
        <v>2923</v>
      </c>
      <c r="E1993" s="58" t="s">
        <v>2923</v>
      </c>
      <c r="F1993" s="58" t="s">
        <v>2923</v>
      </c>
      <c r="G1993" s="58" t="s">
        <v>2923</v>
      </c>
      <c r="K1993"/>
    </row>
    <row r="1994" spans="1:11" x14ac:dyDescent="0.25">
      <c r="A1994" s="58" t="s">
        <v>2923</v>
      </c>
      <c r="B1994" s="58" t="s">
        <v>2923</v>
      </c>
      <c r="C1994" s="58" t="s">
        <v>2923</v>
      </c>
      <c r="D1994" s="58" t="s">
        <v>2923</v>
      </c>
      <c r="E1994" s="58" t="s">
        <v>2923</v>
      </c>
      <c r="F1994" s="58" t="s">
        <v>2923</v>
      </c>
      <c r="G1994" s="58" t="s">
        <v>2923</v>
      </c>
      <c r="K1994"/>
    </row>
    <row r="1995" spans="1:11" x14ac:dyDescent="0.25">
      <c r="A1995" s="58" t="s">
        <v>2923</v>
      </c>
      <c r="B1995" s="58" t="s">
        <v>2923</v>
      </c>
      <c r="C1995" s="58" t="s">
        <v>2923</v>
      </c>
      <c r="D1995" s="58" t="s">
        <v>2923</v>
      </c>
      <c r="E1995" s="58" t="s">
        <v>2923</v>
      </c>
      <c r="F1995" s="58" t="s">
        <v>2923</v>
      </c>
      <c r="G1995" s="58" t="s">
        <v>2923</v>
      </c>
      <c r="K1995"/>
    </row>
    <row r="1996" spans="1:11" x14ac:dyDescent="0.25">
      <c r="A1996" s="58" t="s">
        <v>2923</v>
      </c>
      <c r="B1996" s="58" t="s">
        <v>2923</v>
      </c>
      <c r="C1996" s="58" t="s">
        <v>2923</v>
      </c>
      <c r="D1996" s="58" t="s">
        <v>2923</v>
      </c>
      <c r="E1996" s="58" t="s">
        <v>2923</v>
      </c>
      <c r="F1996" s="58" t="s">
        <v>2923</v>
      </c>
      <c r="G1996" s="58" t="s">
        <v>2923</v>
      </c>
      <c r="K1996"/>
    </row>
    <row r="1997" spans="1:11" x14ac:dyDescent="0.25">
      <c r="A1997" s="58" t="s">
        <v>2923</v>
      </c>
      <c r="B1997" s="58" t="s">
        <v>2923</v>
      </c>
      <c r="C1997" s="58" t="s">
        <v>2923</v>
      </c>
      <c r="D1997" s="58" t="s">
        <v>2923</v>
      </c>
      <c r="E1997" s="58" t="s">
        <v>2923</v>
      </c>
      <c r="F1997" s="58" t="s">
        <v>2923</v>
      </c>
      <c r="G1997" s="58" t="s">
        <v>2923</v>
      </c>
      <c r="K1997"/>
    </row>
    <row r="1998" spans="1:11" x14ac:dyDescent="0.25">
      <c r="A1998" s="58" t="s">
        <v>2923</v>
      </c>
      <c r="B1998" s="58" t="s">
        <v>2923</v>
      </c>
      <c r="C1998" s="58" t="s">
        <v>2923</v>
      </c>
      <c r="D1998" s="58" t="s">
        <v>2923</v>
      </c>
      <c r="E1998" s="58" t="s">
        <v>2923</v>
      </c>
      <c r="F1998" s="58" t="s">
        <v>2923</v>
      </c>
      <c r="G1998" s="58" t="s">
        <v>2923</v>
      </c>
      <c r="K1998"/>
    </row>
    <row r="1999" spans="1:11" x14ac:dyDescent="0.25">
      <c r="A1999" s="58" t="s">
        <v>2923</v>
      </c>
      <c r="B1999" s="58" t="s">
        <v>2923</v>
      </c>
      <c r="C1999" s="58" t="s">
        <v>2923</v>
      </c>
      <c r="D1999" s="58" t="s">
        <v>2923</v>
      </c>
      <c r="E1999" s="58" t="s">
        <v>2923</v>
      </c>
      <c r="F1999" s="58" t="s">
        <v>2923</v>
      </c>
      <c r="G1999" s="58" t="s">
        <v>2923</v>
      </c>
      <c r="K1999"/>
    </row>
    <row r="2000" spans="1:11" x14ac:dyDescent="0.25">
      <c r="A2000" s="58" t="s">
        <v>2923</v>
      </c>
      <c r="B2000" s="58" t="s">
        <v>2923</v>
      </c>
      <c r="C2000" s="58" t="s">
        <v>2923</v>
      </c>
      <c r="D2000" s="58" t="s">
        <v>2923</v>
      </c>
      <c r="E2000" s="58" t="s">
        <v>2923</v>
      </c>
      <c r="F2000" s="58" t="s">
        <v>2923</v>
      </c>
      <c r="G2000" s="58" t="s">
        <v>2923</v>
      </c>
      <c r="K2000"/>
    </row>
    <row r="2001" spans="1:11" x14ac:dyDescent="0.25">
      <c r="A2001" s="58" t="s">
        <v>2923</v>
      </c>
      <c r="B2001" s="58" t="s">
        <v>2923</v>
      </c>
      <c r="C2001" s="58" t="s">
        <v>2923</v>
      </c>
      <c r="D2001" s="58" t="s">
        <v>2923</v>
      </c>
      <c r="E2001" s="58" t="s">
        <v>2923</v>
      </c>
      <c r="F2001" s="58" t="s">
        <v>2923</v>
      </c>
      <c r="G2001" s="58" t="s">
        <v>2923</v>
      </c>
      <c r="K2001"/>
    </row>
    <row r="2002" spans="1:11" x14ac:dyDescent="0.25">
      <c r="A2002" s="58" t="s">
        <v>2923</v>
      </c>
      <c r="B2002" s="58" t="s">
        <v>2923</v>
      </c>
      <c r="C2002" s="58" t="s">
        <v>2923</v>
      </c>
      <c r="D2002" s="58" t="s">
        <v>2923</v>
      </c>
      <c r="E2002" s="58" t="s">
        <v>2923</v>
      </c>
      <c r="F2002" s="58" t="s">
        <v>2923</v>
      </c>
      <c r="G2002" s="58" t="s">
        <v>2923</v>
      </c>
      <c r="K2002"/>
    </row>
    <row r="2003" spans="1:11" x14ac:dyDescent="0.25">
      <c r="A2003" s="58" t="s">
        <v>2923</v>
      </c>
      <c r="B2003" s="58" t="s">
        <v>2923</v>
      </c>
      <c r="C2003" s="58" t="s">
        <v>2923</v>
      </c>
      <c r="D2003" s="58" t="s">
        <v>2923</v>
      </c>
      <c r="E2003" s="58" t="s">
        <v>2923</v>
      </c>
      <c r="F2003" s="58" t="s">
        <v>2923</v>
      </c>
      <c r="G2003" s="58" t="s">
        <v>2923</v>
      </c>
      <c r="K2003"/>
    </row>
    <row r="2004" spans="1:11" x14ac:dyDescent="0.25">
      <c r="A2004" s="58" t="s">
        <v>2923</v>
      </c>
      <c r="B2004" s="58" t="s">
        <v>2923</v>
      </c>
      <c r="C2004" s="58" t="s">
        <v>2923</v>
      </c>
      <c r="D2004" s="58" t="s">
        <v>2923</v>
      </c>
      <c r="E2004" s="58" t="s">
        <v>2923</v>
      </c>
      <c r="F2004" s="58" t="s">
        <v>2923</v>
      </c>
      <c r="G2004" s="58" t="s">
        <v>2923</v>
      </c>
      <c r="K2004"/>
    </row>
    <row r="2005" spans="1:11" x14ac:dyDescent="0.25">
      <c r="A2005" s="58" t="s">
        <v>2923</v>
      </c>
      <c r="B2005" s="58" t="s">
        <v>2923</v>
      </c>
      <c r="C2005" s="58" t="s">
        <v>2923</v>
      </c>
      <c r="D2005" s="58" t="s">
        <v>2923</v>
      </c>
      <c r="E2005" s="58" t="s">
        <v>2923</v>
      </c>
      <c r="F2005" s="58" t="s">
        <v>2923</v>
      </c>
      <c r="G2005" s="58" t="s">
        <v>2923</v>
      </c>
      <c r="K2005"/>
    </row>
    <row r="2006" spans="1:11" x14ac:dyDescent="0.25">
      <c r="A2006" s="58" t="s">
        <v>2923</v>
      </c>
      <c r="B2006" s="58" t="s">
        <v>2923</v>
      </c>
      <c r="C2006" s="58" t="s">
        <v>2923</v>
      </c>
      <c r="D2006" s="58" t="s">
        <v>2923</v>
      </c>
      <c r="E2006" s="58" t="s">
        <v>2923</v>
      </c>
      <c r="F2006" s="58" t="s">
        <v>2923</v>
      </c>
      <c r="G2006" s="58" t="s">
        <v>2923</v>
      </c>
      <c r="K2006"/>
    </row>
    <row r="2007" spans="1:11" x14ac:dyDescent="0.25">
      <c r="A2007" s="58" t="s">
        <v>2923</v>
      </c>
      <c r="B2007" s="58" t="s">
        <v>2923</v>
      </c>
      <c r="C2007" s="58" t="s">
        <v>2923</v>
      </c>
      <c r="D2007" s="58" t="s">
        <v>2923</v>
      </c>
      <c r="E2007" s="58" t="s">
        <v>2923</v>
      </c>
      <c r="F2007" s="58" t="s">
        <v>2923</v>
      </c>
      <c r="G2007" s="58" t="s">
        <v>2923</v>
      </c>
      <c r="K2007"/>
    </row>
    <row r="2008" spans="1:11" x14ac:dyDescent="0.25">
      <c r="A2008" s="58" t="s">
        <v>2923</v>
      </c>
      <c r="B2008" s="58" t="s">
        <v>2923</v>
      </c>
      <c r="C2008" s="58" t="s">
        <v>2923</v>
      </c>
      <c r="D2008" s="58" t="s">
        <v>2923</v>
      </c>
      <c r="E2008" s="58" t="s">
        <v>2923</v>
      </c>
      <c r="F2008" s="58" t="s">
        <v>2923</v>
      </c>
      <c r="G2008" s="58" t="s">
        <v>2923</v>
      </c>
      <c r="K2008"/>
    </row>
    <row r="2009" spans="1:11" x14ac:dyDescent="0.25">
      <c r="A2009" s="58" t="s">
        <v>2923</v>
      </c>
      <c r="B2009" s="58" t="s">
        <v>2923</v>
      </c>
      <c r="C2009" s="58" t="s">
        <v>2923</v>
      </c>
      <c r="D2009" s="58" t="s">
        <v>2923</v>
      </c>
      <c r="E2009" s="58" t="s">
        <v>2923</v>
      </c>
      <c r="F2009" s="58" t="s">
        <v>2923</v>
      </c>
      <c r="G2009" s="58" t="s">
        <v>2923</v>
      </c>
      <c r="K2009"/>
    </row>
    <row r="2010" spans="1:11" x14ac:dyDescent="0.25">
      <c r="A2010" s="58" t="s">
        <v>2923</v>
      </c>
      <c r="B2010" s="58" t="s">
        <v>2923</v>
      </c>
      <c r="C2010" s="58" t="s">
        <v>2923</v>
      </c>
      <c r="D2010" s="58" t="s">
        <v>2923</v>
      </c>
      <c r="E2010" s="58" t="s">
        <v>2923</v>
      </c>
      <c r="F2010" s="58" t="s">
        <v>2923</v>
      </c>
      <c r="G2010" s="58" t="s">
        <v>2923</v>
      </c>
      <c r="K2010"/>
    </row>
    <row r="2011" spans="1:11" x14ac:dyDescent="0.25">
      <c r="A2011" s="58" t="s">
        <v>2923</v>
      </c>
      <c r="B2011" s="58" t="s">
        <v>2923</v>
      </c>
      <c r="C2011" s="58" t="s">
        <v>2923</v>
      </c>
      <c r="D2011" s="58" t="s">
        <v>2923</v>
      </c>
      <c r="E2011" s="58" t="s">
        <v>2923</v>
      </c>
      <c r="F2011" s="58" t="s">
        <v>2923</v>
      </c>
      <c r="G2011" s="58" t="s">
        <v>2923</v>
      </c>
      <c r="K2011"/>
    </row>
    <row r="2012" spans="1:11" x14ac:dyDescent="0.25">
      <c r="A2012" s="58" t="s">
        <v>2923</v>
      </c>
      <c r="B2012" s="58" t="s">
        <v>2923</v>
      </c>
      <c r="C2012" s="58" t="s">
        <v>2923</v>
      </c>
      <c r="D2012" s="58" t="s">
        <v>2923</v>
      </c>
      <c r="E2012" s="58" t="s">
        <v>2923</v>
      </c>
      <c r="F2012" s="58" t="s">
        <v>2923</v>
      </c>
      <c r="G2012" s="58" t="s">
        <v>2923</v>
      </c>
      <c r="K2012"/>
    </row>
    <row r="2013" spans="1:11" x14ac:dyDescent="0.25">
      <c r="A2013" s="58" t="s">
        <v>2923</v>
      </c>
      <c r="B2013" s="58" t="s">
        <v>2923</v>
      </c>
      <c r="C2013" s="58" t="s">
        <v>2923</v>
      </c>
      <c r="D2013" s="58" t="s">
        <v>2923</v>
      </c>
      <c r="E2013" s="58" t="s">
        <v>2923</v>
      </c>
      <c r="F2013" s="58" t="s">
        <v>2923</v>
      </c>
      <c r="G2013" s="58" t="s">
        <v>2923</v>
      </c>
      <c r="K2013"/>
    </row>
    <row r="2014" spans="1:11" x14ac:dyDescent="0.25">
      <c r="A2014" s="58" t="s">
        <v>2923</v>
      </c>
      <c r="B2014" s="58" t="s">
        <v>2923</v>
      </c>
      <c r="C2014" s="58" t="s">
        <v>2923</v>
      </c>
      <c r="D2014" s="58" t="s">
        <v>2923</v>
      </c>
      <c r="E2014" s="58" t="s">
        <v>2923</v>
      </c>
      <c r="F2014" s="58" t="s">
        <v>2923</v>
      </c>
      <c r="G2014" s="58" t="s">
        <v>2923</v>
      </c>
      <c r="K2014"/>
    </row>
    <row r="2015" spans="1:11" x14ac:dyDescent="0.25">
      <c r="A2015" s="58" t="s">
        <v>2923</v>
      </c>
      <c r="B2015" s="58" t="s">
        <v>2923</v>
      </c>
      <c r="C2015" s="58" t="s">
        <v>2923</v>
      </c>
      <c r="D2015" s="58" t="s">
        <v>2923</v>
      </c>
      <c r="E2015" s="58" t="s">
        <v>2923</v>
      </c>
      <c r="F2015" s="58" t="s">
        <v>2923</v>
      </c>
      <c r="G2015" s="58" t="s">
        <v>2923</v>
      </c>
      <c r="K2015"/>
    </row>
    <row r="2016" spans="1:11" x14ac:dyDescent="0.25">
      <c r="A2016" s="58" t="s">
        <v>2923</v>
      </c>
      <c r="B2016" s="58" t="s">
        <v>2923</v>
      </c>
      <c r="C2016" s="58" t="s">
        <v>2923</v>
      </c>
      <c r="D2016" s="58" t="s">
        <v>2923</v>
      </c>
      <c r="E2016" s="58" t="s">
        <v>2923</v>
      </c>
      <c r="F2016" s="58" t="s">
        <v>2923</v>
      </c>
      <c r="G2016" s="58" t="s">
        <v>2923</v>
      </c>
      <c r="K2016"/>
    </row>
    <row r="2017" spans="1:11" x14ac:dyDescent="0.25">
      <c r="A2017" s="58" t="s">
        <v>2923</v>
      </c>
      <c r="B2017" s="58" t="s">
        <v>2923</v>
      </c>
      <c r="C2017" s="58" t="s">
        <v>2923</v>
      </c>
      <c r="D2017" s="58" t="s">
        <v>2923</v>
      </c>
      <c r="E2017" s="58" t="s">
        <v>2923</v>
      </c>
      <c r="F2017" s="58" t="s">
        <v>2923</v>
      </c>
      <c r="G2017" s="58" t="s">
        <v>2923</v>
      </c>
      <c r="K2017"/>
    </row>
    <row r="2018" spans="1:11" x14ac:dyDescent="0.25">
      <c r="A2018" s="58" t="s">
        <v>2923</v>
      </c>
      <c r="B2018" s="58" t="s">
        <v>2923</v>
      </c>
      <c r="C2018" s="58" t="s">
        <v>2923</v>
      </c>
      <c r="D2018" s="58" t="s">
        <v>2923</v>
      </c>
      <c r="E2018" s="58" t="s">
        <v>2923</v>
      </c>
      <c r="F2018" s="58" t="s">
        <v>2923</v>
      </c>
      <c r="G2018" s="58" t="s">
        <v>2923</v>
      </c>
      <c r="K2018"/>
    </row>
    <row r="2019" spans="1:11" x14ac:dyDescent="0.25">
      <c r="A2019" s="58" t="s">
        <v>2923</v>
      </c>
      <c r="B2019" s="58" t="s">
        <v>2923</v>
      </c>
      <c r="C2019" s="58" t="s">
        <v>2923</v>
      </c>
      <c r="D2019" s="58" t="s">
        <v>2923</v>
      </c>
      <c r="E2019" s="58" t="s">
        <v>2923</v>
      </c>
      <c r="F2019" s="58" t="s">
        <v>2923</v>
      </c>
      <c r="G2019" s="58" t="s">
        <v>2923</v>
      </c>
      <c r="K2019"/>
    </row>
    <row r="2020" spans="1:11" x14ac:dyDescent="0.25">
      <c r="A2020" s="58" t="s">
        <v>2923</v>
      </c>
      <c r="B2020" s="58" t="s">
        <v>2923</v>
      </c>
      <c r="C2020" s="58" t="s">
        <v>2923</v>
      </c>
      <c r="D2020" s="58" t="s">
        <v>2923</v>
      </c>
      <c r="E2020" s="58" t="s">
        <v>2923</v>
      </c>
      <c r="F2020" s="58" t="s">
        <v>2923</v>
      </c>
      <c r="G2020" s="58" t="s">
        <v>2923</v>
      </c>
      <c r="K2020"/>
    </row>
    <row r="2021" spans="1:11" x14ac:dyDescent="0.25">
      <c r="A2021" s="58" t="s">
        <v>2923</v>
      </c>
      <c r="B2021" s="58" t="s">
        <v>2923</v>
      </c>
      <c r="C2021" s="58" t="s">
        <v>2923</v>
      </c>
      <c r="D2021" s="58" t="s">
        <v>2923</v>
      </c>
      <c r="E2021" s="58" t="s">
        <v>2923</v>
      </c>
      <c r="F2021" s="58" t="s">
        <v>2923</v>
      </c>
      <c r="G2021" s="58" t="s">
        <v>2923</v>
      </c>
      <c r="K2021"/>
    </row>
    <row r="2022" spans="1:11" x14ac:dyDescent="0.25">
      <c r="A2022" s="58" t="s">
        <v>2923</v>
      </c>
      <c r="B2022" s="58" t="s">
        <v>2923</v>
      </c>
      <c r="C2022" s="58" t="s">
        <v>2923</v>
      </c>
      <c r="D2022" s="58" t="s">
        <v>2923</v>
      </c>
      <c r="E2022" s="58" t="s">
        <v>2923</v>
      </c>
      <c r="F2022" s="58" t="s">
        <v>2923</v>
      </c>
      <c r="G2022" s="58" t="s">
        <v>2923</v>
      </c>
      <c r="K2022"/>
    </row>
    <row r="2023" spans="1:11" x14ac:dyDescent="0.25">
      <c r="A2023" s="58" t="s">
        <v>2923</v>
      </c>
      <c r="B2023" s="58" t="s">
        <v>2923</v>
      </c>
      <c r="C2023" s="58" t="s">
        <v>2923</v>
      </c>
      <c r="D2023" s="58" t="s">
        <v>2923</v>
      </c>
      <c r="E2023" s="58" t="s">
        <v>2923</v>
      </c>
      <c r="F2023" s="58" t="s">
        <v>2923</v>
      </c>
      <c r="G2023" s="58" t="s">
        <v>2923</v>
      </c>
      <c r="K2023"/>
    </row>
    <row r="2024" spans="1:11" x14ac:dyDescent="0.25">
      <c r="A2024" s="58" t="s">
        <v>2923</v>
      </c>
      <c r="B2024" s="58" t="s">
        <v>2923</v>
      </c>
      <c r="C2024" s="58" t="s">
        <v>2923</v>
      </c>
      <c r="D2024" s="58" t="s">
        <v>2923</v>
      </c>
      <c r="E2024" s="58" t="s">
        <v>2923</v>
      </c>
      <c r="F2024" s="58" t="s">
        <v>2923</v>
      </c>
      <c r="G2024" s="58" t="s">
        <v>2923</v>
      </c>
      <c r="K2024"/>
    </row>
    <row r="2025" spans="1:11" x14ac:dyDescent="0.25">
      <c r="A2025" s="58" t="s">
        <v>2923</v>
      </c>
      <c r="B2025" s="58" t="s">
        <v>2923</v>
      </c>
      <c r="C2025" s="58" t="s">
        <v>2923</v>
      </c>
      <c r="D2025" s="58" t="s">
        <v>2923</v>
      </c>
      <c r="E2025" s="58" t="s">
        <v>2923</v>
      </c>
      <c r="F2025" s="58" t="s">
        <v>2923</v>
      </c>
      <c r="G2025" s="58" t="s">
        <v>2923</v>
      </c>
      <c r="K2025"/>
    </row>
    <row r="2026" spans="1:11" x14ac:dyDescent="0.25">
      <c r="A2026" s="58" t="s">
        <v>2923</v>
      </c>
      <c r="B2026" s="58" t="s">
        <v>2923</v>
      </c>
      <c r="C2026" s="58" t="s">
        <v>2923</v>
      </c>
      <c r="D2026" s="58" t="s">
        <v>2923</v>
      </c>
      <c r="E2026" s="58" t="s">
        <v>2923</v>
      </c>
      <c r="F2026" s="58" t="s">
        <v>2923</v>
      </c>
      <c r="G2026" s="58" t="s">
        <v>2923</v>
      </c>
      <c r="K2026"/>
    </row>
    <row r="2027" spans="1:11" x14ac:dyDescent="0.25">
      <c r="A2027" s="58" t="s">
        <v>2923</v>
      </c>
      <c r="B2027" s="58" t="s">
        <v>2923</v>
      </c>
      <c r="C2027" s="58" t="s">
        <v>2923</v>
      </c>
      <c r="D2027" s="58" t="s">
        <v>2923</v>
      </c>
      <c r="E2027" s="58" t="s">
        <v>2923</v>
      </c>
      <c r="F2027" s="58" t="s">
        <v>2923</v>
      </c>
      <c r="G2027" s="58" t="s">
        <v>2923</v>
      </c>
      <c r="K2027"/>
    </row>
    <row r="2028" spans="1:11" x14ac:dyDescent="0.25">
      <c r="A2028" s="58" t="s">
        <v>2923</v>
      </c>
      <c r="B2028" s="58" t="s">
        <v>2923</v>
      </c>
      <c r="C2028" s="58" t="s">
        <v>2923</v>
      </c>
      <c r="D2028" s="58" t="s">
        <v>2923</v>
      </c>
      <c r="E2028" s="58" t="s">
        <v>2923</v>
      </c>
      <c r="F2028" s="58" t="s">
        <v>2923</v>
      </c>
      <c r="G2028" s="58" t="s">
        <v>2923</v>
      </c>
      <c r="K2028"/>
    </row>
    <row r="2029" spans="1:11" x14ac:dyDescent="0.25">
      <c r="A2029" s="58" t="s">
        <v>2923</v>
      </c>
      <c r="B2029" s="58" t="s">
        <v>2923</v>
      </c>
      <c r="C2029" s="58" t="s">
        <v>2923</v>
      </c>
      <c r="D2029" s="58" t="s">
        <v>2923</v>
      </c>
      <c r="E2029" s="58" t="s">
        <v>2923</v>
      </c>
      <c r="F2029" s="58" t="s">
        <v>2923</v>
      </c>
      <c r="G2029" s="58" t="s">
        <v>2923</v>
      </c>
      <c r="K2029"/>
    </row>
    <row r="2030" spans="1:11" x14ac:dyDescent="0.25">
      <c r="A2030" s="58" t="s">
        <v>2923</v>
      </c>
      <c r="B2030" s="58" t="s">
        <v>2923</v>
      </c>
      <c r="C2030" s="58" t="s">
        <v>2923</v>
      </c>
      <c r="D2030" s="58" t="s">
        <v>2923</v>
      </c>
      <c r="E2030" s="58" t="s">
        <v>2923</v>
      </c>
      <c r="F2030" s="58" t="s">
        <v>2923</v>
      </c>
      <c r="G2030" s="58" t="s">
        <v>2923</v>
      </c>
      <c r="K2030"/>
    </row>
    <row r="2031" spans="1:11" x14ac:dyDescent="0.25">
      <c r="A2031" s="58" t="s">
        <v>2923</v>
      </c>
      <c r="B2031" s="58" t="s">
        <v>2923</v>
      </c>
      <c r="C2031" s="58" t="s">
        <v>2923</v>
      </c>
      <c r="D2031" s="58" t="s">
        <v>2923</v>
      </c>
      <c r="E2031" s="58" t="s">
        <v>2923</v>
      </c>
      <c r="F2031" s="58" t="s">
        <v>2923</v>
      </c>
      <c r="G2031" s="58" t="s">
        <v>2923</v>
      </c>
      <c r="K2031"/>
    </row>
    <row r="2032" spans="1:11" x14ac:dyDescent="0.25">
      <c r="A2032" s="58" t="s">
        <v>2923</v>
      </c>
      <c r="B2032" s="58" t="s">
        <v>2923</v>
      </c>
      <c r="C2032" s="58" t="s">
        <v>2923</v>
      </c>
      <c r="D2032" s="58" t="s">
        <v>2923</v>
      </c>
      <c r="E2032" s="58" t="s">
        <v>2923</v>
      </c>
      <c r="F2032" s="58" t="s">
        <v>2923</v>
      </c>
      <c r="G2032" s="58" t="s">
        <v>2923</v>
      </c>
      <c r="K2032"/>
    </row>
    <row r="2033" spans="1:11" x14ac:dyDescent="0.25">
      <c r="A2033" s="58" t="s">
        <v>2923</v>
      </c>
      <c r="B2033" s="58" t="s">
        <v>2923</v>
      </c>
      <c r="C2033" s="58" t="s">
        <v>2923</v>
      </c>
      <c r="D2033" s="58" t="s">
        <v>2923</v>
      </c>
      <c r="E2033" s="58" t="s">
        <v>2923</v>
      </c>
      <c r="F2033" s="58" t="s">
        <v>2923</v>
      </c>
      <c r="G2033" s="58" t="s">
        <v>2923</v>
      </c>
      <c r="K2033"/>
    </row>
    <row r="2034" spans="1:11" x14ac:dyDescent="0.25">
      <c r="A2034" s="58" t="s">
        <v>2923</v>
      </c>
      <c r="B2034" s="58" t="s">
        <v>2923</v>
      </c>
      <c r="C2034" s="58" t="s">
        <v>2923</v>
      </c>
      <c r="D2034" s="58" t="s">
        <v>2923</v>
      </c>
      <c r="E2034" s="58" t="s">
        <v>2923</v>
      </c>
      <c r="F2034" s="58" t="s">
        <v>2923</v>
      </c>
      <c r="G2034" s="58" t="s">
        <v>2923</v>
      </c>
      <c r="K2034"/>
    </row>
    <row r="2035" spans="1:11" x14ac:dyDescent="0.25">
      <c r="A2035" s="58" t="s">
        <v>2923</v>
      </c>
      <c r="B2035" s="58" t="s">
        <v>2923</v>
      </c>
      <c r="C2035" s="58" t="s">
        <v>2923</v>
      </c>
      <c r="D2035" s="58" t="s">
        <v>2923</v>
      </c>
      <c r="E2035" s="58" t="s">
        <v>2923</v>
      </c>
      <c r="F2035" s="58" t="s">
        <v>2923</v>
      </c>
      <c r="G2035" s="58" t="s">
        <v>2923</v>
      </c>
      <c r="K2035"/>
    </row>
    <row r="2036" spans="1:11" x14ac:dyDescent="0.25">
      <c r="A2036" s="58" t="s">
        <v>2923</v>
      </c>
      <c r="B2036" s="58" t="s">
        <v>2923</v>
      </c>
      <c r="C2036" s="58" t="s">
        <v>2923</v>
      </c>
      <c r="D2036" s="58" t="s">
        <v>2923</v>
      </c>
      <c r="E2036" s="58" t="s">
        <v>2923</v>
      </c>
      <c r="F2036" s="58" t="s">
        <v>2923</v>
      </c>
      <c r="G2036" s="58" t="s">
        <v>2923</v>
      </c>
      <c r="K2036"/>
    </row>
    <row r="2037" spans="1:11" x14ac:dyDescent="0.25">
      <c r="A2037" s="58" t="s">
        <v>2923</v>
      </c>
      <c r="B2037" s="58" t="s">
        <v>2923</v>
      </c>
      <c r="C2037" s="58" t="s">
        <v>2923</v>
      </c>
      <c r="D2037" s="58" t="s">
        <v>2923</v>
      </c>
      <c r="E2037" s="58" t="s">
        <v>2923</v>
      </c>
      <c r="F2037" s="58" t="s">
        <v>2923</v>
      </c>
      <c r="G2037" s="58" t="s">
        <v>2923</v>
      </c>
      <c r="K2037"/>
    </row>
    <row r="2038" spans="1:11" x14ac:dyDescent="0.25">
      <c r="A2038" s="58" t="s">
        <v>2923</v>
      </c>
      <c r="B2038" s="58" t="s">
        <v>2923</v>
      </c>
      <c r="C2038" s="58" t="s">
        <v>2923</v>
      </c>
      <c r="D2038" s="58" t="s">
        <v>2923</v>
      </c>
      <c r="E2038" s="58" t="s">
        <v>2923</v>
      </c>
      <c r="F2038" s="58" t="s">
        <v>2923</v>
      </c>
      <c r="G2038" s="58" t="s">
        <v>2923</v>
      </c>
      <c r="K2038"/>
    </row>
    <row r="2039" spans="1:11" x14ac:dyDescent="0.25">
      <c r="A2039" s="58" t="s">
        <v>2923</v>
      </c>
      <c r="B2039" s="58" t="s">
        <v>2923</v>
      </c>
      <c r="C2039" s="58" t="s">
        <v>2923</v>
      </c>
      <c r="D2039" s="58" t="s">
        <v>2923</v>
      </c>
      <c r="E2039" s="58" t="s">
        <v>2923</v>
      </c>
      <c r="F2039" s="58" t="s">
        <v>2923</v>
      </c>
      <c r="G2039" s="58" t="s">
        <v>2923</v>
      </c>
      <c r="K2039"/>
    </row>
    <row r="2040" spans="1:11" x14ac:dyDescent="0.25">
      <c r="A2040" s="58" t="s">
        <v>2923</v>
      </c>
      <c r="B2040" s="58" t="s">
        <v>2923</v>
      </c>
      <c r="C2040" s="58" t="s">
        <v>2923</v>
      </c>
      <c r="D2040" s="58" t="s">
        <v>2923</v>
      </c>
      <c r="E2040" s="58" t="s">
        <v>2923</v>
      </c>
      <c r="F2040" s="58" t="s">
        <v>2923</v>
      </c>
      <c r="G2040" s="58" t="s">
        <v>2923</v>
      </c>
      <c r="K2040"/>
    </row>
    <row r="2041" spans="1:11" x14ac:dyDescent="0.25">
      <c r="A2041" s="58" t="s">
        <v>2923</v>
      </c>
      <c r="B2041" s="58" t="s">
        <v>2923</v>
      </c>
      <c r="C2041" s="58" t="s">
        <v>2923</v>
      </c>
      <c r="D2041" s="58" t="s">
        <v>2923</v>
      </c>
      <c r="E2041" s="58" t="s">
        <v>2923</v>
      </c>
      <c r="F2041" s="58" t="s">
        <v>2923</v>
      </c>
      <c r="G2041" s="58" t="s">
        <v>2923</v>
      </c>
      <c r="K2041"/>
    </row>
    <row r="2042" spans="1:11" x14ac:dyDescent="0.25">
      <c r="A2042" s="58" t="s">
        <v>2923</v>
      </c>
      <c r="B2042" s="58" t="s">
        <v>2923</v>
      </c>
      <c r="C2042" s="58" t="s">
        <v>2923</v>
      </c>
      <c r="D2042" s="58" t="s">
        <v>2923</v>
      </c>
      <c r="E2042" s="58" t="s">
        <v>2923</v>
      </c>
      <c r="F2042" s="58" t="s">
        <v>2923</v>
      </c>
      <c r="G2042" s="58" t="s">
        <v>2923</v>
      </c>
      <c r="K2042"/>
    </row>
    <row r="2043" spans="1:11" x14ac:dyDescent="0.25">
      <c r="A2043" s="58" t="s">
        <v>2923</v>
      </c>
      <c r="B2043" s="58" t="s">
        <v>2923</v>
      </c>
      <c r="C2043" s="58" t="s">
        <v>2923</v>
      </c>
      <c r="D2043" s="58" t="s">
        <v>2923</v>
      </c>
      <c r="E2043" s="58" t="s">
        <v>2923</v>
      </c>
      <c r="F2043" s="58" t="s">
        <v>2923</v>
      </c>
      <c r="G2043" s="58" t="s">
        <v>2923</v>
      </c>
      <c r="K2043"/>
    </row>
    <row r="2044" spans="1:11" x14ac:dyDescent="0.25">
      <c r="A2044" s="58" t="s">
        <v>2923</v>
      </c>
      <c r="B2044" s="58" t="s">
        <v>2923</v>
      </c>
      <c r="C2044" s="58" t="s">
        <v>2923</v>
      </c>
      <c r="D2044" s="58" t="s">
        <v>2923</v>
      </c>
      <c r="E2044" s="58" t="s">
        <v>2923</v>
      </c>
      <c r="F2044" s="58" t="s">
        <v>2923</v>
      </c>
      <c r="G2044" s="58" t="s">
        <v>2923</v>
      </c>
      <c r="K2044"/>
    </row>
    <row r="2045" spans="1:11" x14ac:dyDescent="0.25">
      <c r="A2045" s="58" t="s">
        <v>2923</v>
      </c>
      <c r="B2045" s="58" t="s">
        <v>2923</v>
      </c>
      <c r="C2045" s="58" t="s">
        <v>2923</v>
      </c>
      <c r="D2045" s="58" t="s">
        <v>2923</v>
      </c>
      <c r="E2045" s="58" t="s">
        <v>2923</v>
      </c>
      <c r="F2045" s="58" t="s">
        <v>2923</v>
      </c>
      <c r="G2045" s="58" t="s">
        <v>2923</v>
      </c>
      <c r="K2045"/>
    </row>
    <row r="2046" spans="1:11" x14ac:dyDescent="0.25">
      <c r="A2046" s="58" t="s">
        <v>2923</v>
      </c>
      <c r="B2046" s="58" t="s">
        <v>2923</v>
      </c>
      <c r="C2046" s="58" t="s">
        <v>2923</v>
      </c>
      <c r="D2046" s="58" t="s">
        <v>2923</v>
      </c>
      <c r="E2046" s="58" t="s">
        <v>2923</v>
      </c>
      <c r="F2046" s="58" t="s">
        <v>2923</v>
      </c>
      <c r="G2046" s="58" t="s">
        <v>2923</v>
      </c>
      <c r="K2046"/>
    </row>
    <row r="2047" spans="1:11" x14ac:dyDescent="0.25">
      <c r="A2047" s="58" t="s">
        <v>2923</v>
      </c>
      <c r="B2047" s="58" t="s">
        <v>2923</v>
      </c>
      <c r="C2047" s="58" t="s">
        <v>2923</v>
      </c>
      <c r="D2047" s="58" t="s">
        <v>2923</v>
      </c>
      <c r="E2047" s="58" t="s">
        <v>2923</v>
      </c>
      <c r="F2047" s="58" t="s">
        <v>2923</v>
      </c>
      <c r="G2047" s="58" t="s">
        <v>2923</v>
      </c>
      <c r="K2047"/>
    </row>
    <row r="2048" spans="1:11" x14ac:dyDescent="0.25">
      <c r="A2048" s="58" t="s">
        <v>2923</v>
      </c>
      <c r="B2048" s="58" t="s">
        <v>2923</v>
      </c>
      <c r="C2048" s="58" t="s">
        <v>2923</v>
      </c>
      <c r="D2048" s="58" t="s">
        <v>2923</v>
      </c>
      <c r="E2048" s="58" t="s">
        <v>2923</v>
      </c>
      <c r="F2048" s="58" t="s">
        <v>2923</v>
      </c>
      <c r="G2048" s="58" t="s">
        <v>2923</v>
      </c>
      <c r="K2048"/>
    </row>
    <row r="2049" spans="1:11" x14ac:dyDescent="0.25">
      <c r="A2049" s="58" t="s">
        <v>2923</v>
      </c>
      <c r="B2049" s="58" t="s">
        <v>2923</v>
      </c>
      <c r="C2049" s="58" t="s">
        <v>2923</v>
      </c>
      <c r="D2049" s="58" t="s">
        <v>2923</v>
      </c>
      <c r="E2049" s="58" t="s">
        <v>2923</v>
      </c>
      <c r="F2049" s="58" t="s">
        <v>2923</v>
      </c>
      <c r="G2049" s="58" t="s">
        <v>2923</v>
      </c>
      <c r="K2049"/>
    </row>
    <row r="2050" spans="1:11" x14ac:dyDescent="0.25">
      <c r="A2050" s="58" t="s">
        <v>2923</v>
      </c>
      <c r="B2050" s="58" t="s">
        <v>2923</v>
      </c>
      <c r="C2050" s="58" t="s">
        <v>2923</v>
      </c>
      <c r="D2050" s="58" t="s">
        <v>2923</v>
      </c>
      <c r="E2050" s="58" t="s">
        <v>2923</v>
      </c>
      <c r="F2050" s="58" t="s">
        <v>2923</v>
      </c>
      <c r="G2050" s="58" t="s">
        <v>2923</v>
      </c>
      <c r="K2050"/>
    </row>
    <row r="2051" spans="1:11" x14ac:dyDescent="0.25">
      <c r="A2051" s="58" t="s">
        <v>2923</v>
      </c>
      <c r="B2051" s="58" t="s">
        <v>2923</v>
      </c>
      <c r="C2051" s="58" t="s">
        <v>2923</v>
      </c>
      <c r="D2051" s="58" t="s">
        <v>2923</v>
      </c>
      <c r="E2051" s="58" t="s">
        <v>2923</v>
      </c>
      <c r="F2051" s="58" t="s">
        <v>2923</v>
      </c>
      <c r="G2051" s="58" t="s">
        <v>2923</v>
      </c>
      <c r="K2051"/>
    </row>
    <row r="2052" spans="1:11" x14ac:dyDescent="0.25">
      <c r="A2052" s="58" t="s">
        <v>2923</v>
      </c>
      <c r="B2052" s="58" t="s">
        <v>2923</v>
      </c>
      <c r="C2052" s="58" t="s">
        <v>2923</v>
      </c>
      <c r="D2052" s="58" t="s">
        <v>2923</v>
      </c>
      <c r="E2052" s="58" t="s">
        <v>2923</v>
      </c>
      <c r="F2052" s="58" t="s">
        <v>2923</v>
      </c>
      <c r="G2052" s="58" t="s">
        <v>2923</v>
      </c>
      <c r="K2052"/>
    </row>
    <row r="2053" spans="1:11" x14ac:dyDescent="0.25">
      <c r="A2053" s="58" t="s">
        <v>2923</v>
      </c>
      <c r="B2053" s="58" t="s">
        <v>2923</v>
      </c>
      <c r="C2053" s="58" t="s">
        <v>2923</v>
      </c>
      <c r="D2053" s="58" t="s">
        <v>2923</v>
      </c>
      <c r="E2053" s="58" t="s">
        <v>2923</v>
      </c>
      <c r="F2053" s="58" t="s">
        <v>2923</v>
      </c>
      <c r="G2053" s="58" t="s">
        <v>2923</v>
      </c>
      <c r="K2053"/>
    </row>
    <row r="2054" spans="1:11" x14ac:dyDescent="0.25">
      <c r="A2054" s="58" t="s">
        <v>2923</v>
      </c>
      <c r="B2054" s="58" t="s">
        <v>2923</v>
      </c>
      <c r="C2054" s="58" t="s">
        <v>2923</v>
      </c>
      <c r="D2054" s="58" t="s">
        <v>2923</v>
      </c>
      <c r="E2054" s="58" t="s">
        <v>2923</v>
      </c>
      <c r="F2054" s="58" t="s">
        <v>2923</v>
      </c>
      <c r="G2054" s="58" t="s">
        <v>2923</v>
      </c>
      <c r="K2054"/>
    </row>
    <row r="2055" spans="1:11" x14ac:dyDescent="0.25">
      <c r="A2055" s="58" t="s">
        <v>2923</v>
      </c>
      <c r="B2055" s="58" t="s">
        <v>2923</v>
      </c>
      <c r="C2055" s="58" t="s">
        <v>2923</v>
      </c>
      <c r="D2055" s="58" t="s">
        <v>2923</v>
      </c>
      <c r="E2055" s="58" t="s">
        <v>2923</v>
      </c>
      <c r="F2055" s="58" t="s">
        <v>2923</v>
      </c>
      <c r="G2055" s="58" t="s">
        <v>2923</v>
      </c>
      <c r="K2055"/>
    </row>
    <row r="2056" spans="1:11" x14ac:dyDescent="0.25">
      <c r="A2056" s="58" t="s">
        <v>2923</v>
      </c>
      <c r="B2056" s="58" t="s">
        <v>2923</v>
      </c>
      <c r="C2056" s="58" t="s">
        <v>2923</v>
      </c>
      <c r="D2056" s="58" t="s">
        <v>2923</v>
      </c>
      <c r="E2056" s="58" t="s">
        <v>2923</v>
      </c>
      <c r="F2056" s="58" t="s">
        <v>2923</v>
      </c>
      <c r="G2056" s="58" t="s">
        <v>2923</v>
      </c>
      <c r="K2056"/>
    </row>
    <row r="2057" spans="1:11" x14ac:dyDescent="0.25">
      <c r="A2057" s="58" t="s">
        <v>2923</v>
      </c>
      <c r="B2057" s="58" t="s">
        <v>2923</v>
      </c>
      <c r="C2057" s="58" t="s">
        <v>2923</v>
      </c>
      <c r="D2057" s="58" t="s">
        <v>2923</v>
      </c>
      <c r="E2057" s="58" t="s">
        <v>2923</v>
      </c>
      <c r="F2057" s="58" t="s">
        <v>2923</v>
      </c>
      <c r="G2057" s="58" t="s">
        <v>2923</v>
      </c>
      <c r="K2057"/>
    </row>
    <row r="2058" spans="1:11" x14ac:dyDescent="0.25">
      <c r="A2058" s="58" t="s">
        <v>2923</v>
      </c>
      <c r="B2058" s="58" t="s">
        <v>2923</v>
      </c>
      <c r="C2058" s="58" t="s">
        <v>2923</v>
      </c>
      <c r="D2058" s="58" t="s">
        <v>2923</v>
      </c>
      <c r="E2058" s="58" t="s">
        <v>2923</v>
      </c>
      <c r="F2058" s="58" t="s">
        <v>2923</v>
      </c>
      <c r="G2058" s="58" t="s">
        <v>2923</v>
      </c>
      <c r="K2058"/>
    </row>
    <row r="2059" spans="1:11" x14ac:dyDescent="0.25">
      <c r="A2059" s="58" t="s">
        <v>2923</v>
      </c>
      <c r="B2059" s="58" t="s">
        <v>2923</v>
      </c>
      <c r="C2059" s="58" t="s">
        <v>2923</v>
      </c>
      <c r="D2059" s="58" t="s">
        <v>2923</v>
      </c>
      <c r="E2059" s="58" t="s">
        <v>2923</v>
      </c>
      <c r="F2059" s="58" t="s">
        <v>2923</v>
      </c>
      <c r="G2059" s="58" t="s">
        <v>2923</v>
      </c>
      <c r="K2059"/>
    </row>
    <row r="2060" spans="1:11" x14ac:dyDescent="0.25">
      <c r="A2060" s="58" t="s">
        <v>2923</v>
      </c>
      <c r="B2060" s="58" t="s">
        <v>2923</v>
      </c>
      <c r="C2060" s="58" t="s">
        <v>2923</v>
      </c>
      <c r="D2060" s="58" t="s">
        <v>2923</v>
      </c>
      <c r="E2060" s="58" t="s">
        <v>2923</v>
      </c>
      <c r="F2060" s="58" t="s">
        <v>2923</v>
      </c>
      <c r="G2060" s="58" t="s">
        <v>2923</v>
      </c>
      <c r="K2060"/>
    </row>
    <row r="2061" spans="1:11" x14ac:dyDescent="0.25">
      <c r="A2061" s="58" t="s">
        <v>2923</v>
      </c>
      <c r="B2061" s="58" t="s">
        <v>2923</v>
      </c>
      <c r="C2061" s="58" t="s">
        <v>2923</v>
      </c>
      <c r="D2061" s="58" t="s">
        <v>2923</v>
      </c>
      <c r="E2061" s="58" t="s">
        <v>2923</v>
      </c>
      <c r="F2061" s="58" t="s">
        <v>2923</v>
      </c>
      <c r="G2061" s="58" t="s">
        <v>2923</v>
      </c>
      <c r="K2061"/>
    </row>
    <row r="2062" spans="1:11" x14ac:dyDescent="0.25">
      <c r="A2062" s="58" t="s">
        <v>2923</v>
      </c>
      <c r="B2062" s="58" t="s">
        <v>2923</v>
      </c>
      <c r="C2062" s="58" t="s">
        <v>2923</v>
      </c>
      <c r="D2062" s="58" t="s">
        <v>2923</v>
      </c>
      <c r="E2062" s="58" t="s">
        <v>2923</v>
      </c>
      <c r="F2062" s="58" t="s">
        <v>2923</v>
      </c>
      <c r="G2062" s="58" t="s">
        <v>2923</v>
      </c>
      <c r="K2062"/>
    </row>
    <row r="2063" spans="1:11" x14ac:dyDescent="0.25">
      <c r="A2063" s="58" t="s">
        <v>2923</v>
      </c>
      <c r="B2063" s="58" t="s">
        <v>2923</v>
      </c>
      <c r="C2063" s="58" t="s">
        <v>2923</v>
      </c>
      <c r="D2063" s="58" t="s">
        <v>2923</v>
      </c>
      <c r="E2063" s="58" t="s">
        <v>2923</v>
      </c>
      <c r="F2063" s="58" t="s">
        <v>2923</v>
      </c>
      <c r="G2063" s="58" t="s">
        <v>2923</v>
      </c>
      <c r="K2063"/>
    </row>
    <row r="2064" spans="1:11" x14ac:dyDescent="0.25">
      <c r="A2064" s="58" t="s">
        <v>2923</v>
      </c>
      <c r="B2064" s="58" t="s">
        <v>2923</v>
      </c>
      <c r="C2064" s="58" t="s">
        <v>2923</v>
      </c>
      <c r="D2064" s="58" t="s">
        <v>2923</v>
      </c>
      <c r="E2064" s="58" t="s">
        <v>2923</v>
      </c>
      <c r="F2064" s="58" t="s">
        <v>2923</v>
      </c>
      <c r="G2064" s="58" t="s">
        <v>2923</v>
      </c>
      <c r="K2064"/>
    </row>
    <row r="2065" spans="1:11" x14ac:dyDescent="0.25">
      <c r="A2065" s="58" t="s">
        <v>2923</v>
      </c>
      <c r="B2065" s="58" t="s">
        <v>2923</v>
      </c>
      <c r="C2065" s="58" t="s">
        <v>2923</v>
      </c>
      <c r="D2065" s="58" t="s">
        <v>2923</v>
      </c>
      <c r="E2065" s="58" t="s">
        <v>2923</v>
      </c>
      <c r="F2065" s="58" t="s">
        <v>2923</v>
      </c>
      <c r="G2065" s="58" t="s">
        <v>2923</v>
      </c>
      <c r="K2065"/>
    </row>
    <row r="2066" spans="1:11" x14ac:dyDescent="0.25">
      <c r="A2066" s="58" t="s">
        <v>2923</v>
      </c>
      <c r="B2066" s="58" t="s">
        <v>2923</v>
      </c>
      <c r="C2066" s="58" t="s">
        <v>2923</v>
      </c>
      <c r="D2066" s="58" t="s">
        <v>2923</v>
      </c>
      <c r="E2066" s="58" t="s">
        <v>2923</v>
      </c>
      <c r="F2066" s="58" t="s">
        <v>2923</v>
      </c>
      <c r="G2066" s="58" t="s">
        <v>2923</v>
      </c>
      <c r="K2066"/>
    </row>
    <row r="2067" spans="1:11" x14ac:dyDescent="0.25">
      <c r="A2067" s="58" t="s">
        <v>2923</v>
      </c>
      <c r="B2067" s="58" t="s">
        <v>2923</v>
      </c>
      <c r="C2067" s="58" t="s">
        <v>2923</v>
      </c>
      <c r="D2067" s="58" t="s">
        <v>2923</v>
      </c>
      <c r="E2067" s="58" t="s">
        <v>2923</v>
      </c>
      <c r="F2067" s="58" t="s">
        <v>2923</v>
      </c>
      <c r="G2067" s="58" t="s">
        <v>2923</v>
      </c>
      <c r="K2067"/>
    </row>
    <row r="2068" spans="1:11" x14ac:dyDescent="0.25">
      <c r="A2068" s="58" t="s">
        <v>2923</v>
      </c>
      <c r="B2068" s="58" t="s">
        <v>2923</v>
      </c>
      <c r="C2068" s="58" t="s">
        <v>2923</v>
      </c>
      <c r="D2068" s="58" t="s">
        <v>2923</v>
      </c>
      <c r="E2068" s="58" t="s">
        <v>2923</v>
      </c>
      <c r="F2068" s="58" t="s">
        <v>2923</v>
      </c>
      <c r="G2068" s="58" t="s">
        <v>2923</v>
      </c>
      <c r="K2068"/>
    </row>
    <row r="2069" spans="1:11" x14ac:dyDescent="0.25">
      <c r="A2069" s="58" t="s">
        <v>2923</v>
      </c>
      <c r="B2069" s="58" t="s">
        <v>2923</v>
      </c>
      <c r="C2069" s="58" t="s">
        <v>2923</v>
      </c>
      <c r="D2069" s="58" t="s">
        <v>2923</v>
      </c>
      <c r="E2069" s="58" t="s">
        <v>2923</v>
      </c>
      <c r="F2069" s="58" t="s">
        <v>2923</v>
      </c>
      <c r="G2069" s="58" t="s">
        <v>2923</v>
      </c>
      <c r="K2069"/>
    </row>
    <row r="2070" spans="1:11" x14ac:dyDescent="0.25">
      <c r="A2070" s="58" t="s">
        <v>2923</v>
      </c>
      <c r="B2070" s="58" t="s">
        <v>2923</v>
      </c>
      <c r="C2070" s="58" t="s">
        <v>2923</v>
      </c>
      <c r="D2070" s="58" t="s">
        <v>2923</v>
      </c>
      <c r="E2070" s="58" t="s">
        <v>2923</v>
      </c>
      <c r="F2070" s="58" t="s">
        <v>2923</v>
      </c>
      <c r="G2070" s="58" t="s">
        <v>2923</v>
      </c>
      <c r="K2070"/>
    </row>
    <row r="2071" spans="1:11" x14ac:dyDescent="0.25">
      <c r="A2071" s="58" t="s">
        <v>2923</v>
      </c>
      <c r="B2071" s="58" t="s">
        <v>2923</v>
      </c>
      <c r="C2071" s="58" t="s">
        <v>2923</v>
      </c>
      <c r="D2071" s="58" t="s">
        <v>2923</v>
      </c>
      <c r="E2071" s="58" t="s">
        <v>2923</v>
      </c>
      <c r="F2071" s="58" t="s">
        <v>2923</v>
      </c>
      <c r="G2071" s="58" t="s">
        <v>2923</v>
      </c>
      <c r="K2071"/>
    </row>
    <row r="2072" spans="1:11" x14ac:dyDescent="0.25">
      <c r="A2072" s="58" t="s">
        <v>2923</v>
      </c>
      <c r="B2072" s="58" t="s">
        <v>2923</v>
      </c>
      <c r="C2072" s="58" t="s">
        <v>2923</v>
      </c>
      <c r="D2072" s="58" t="s">
        <v>2923</v>
      </c>
      <c r="E2072" s="58" t="s">
        <v>2923</v>
      </c>
      <c r="F2072" s="58" t="s">
        <v>2923</v>
      </c>
      <c r="G2072" s="58" t="s">
        <v>2923</v>
      </c>
      <c r="K2072"/>
    </row>
    <row r="2073" spans="1:11" x14ac:dyDescent="0.25">
      <c r="A2073" s="58" t="s">
        <v>2923</v>
      </c>
      <c r="B2073" s="58" t="s">
        <v>2923</v>
      </c>
      <c r="C2073" s="58" t="s">
        <v>2923</v>
      </c>
      <c r="D2073" s="58" t="s">
        <v>2923</v>
      </c>
      <c r="E2073" s="58" t="s">
        <v>2923</v>
      </c>
      <c r="F2073" s="58" t="s">
        <v>2923</v>
      </c>
      <c r="G2073" s="58" t="s">
        <v>2923</v>
      </c>
      <c r="K2073"/>
    </row>
    <row r="2074" spans="1:11" x14ac:dyDescent="0.25">
      <c r="A2074" s="58" t="s">
        <v>2923</v>
      </c>
      <c r="B2074" s="58" t="s">
        <v>2923</v>
      </c>
      <c r="C2074" s="58" t="s">
        <v>2923</v>
      </c>
      <c r="D2074" s="58" t="s">
        <v>2923</v>
      </c>
      <c r="E2074" s="58" t="s">
        <v>2923</v>
      </c>
      <c r="F2074" s="58" t="s">
        <v>2923</v>
      </c>
      <c r="G2074" s="58" t="s">
        <v>2923</v>
      </c>
      <c r="K2074"/>
    </row>
    <row r="2075" spans="1:11" x14ac:dyDescent="0.25">
      <c r="A2075" s="58" t="s">
        <v>2923</v>
      </c>
      <c r="B2075" s="58" t="s">
        <v>2923</v>
      </c>
      <c r="C2075" s="58" t="s">
        <v>2923</v>
      </c>
      <c r="D2075" s="58" t="s">
        <v>2923</v>
      </c>
      <c r="E2075" s="58" t="s">
        <v>2923</v>
      </c>
      <c r="F2075" s="58" t="s">
        <v>2923</v>
      </c>
      <c r="G2075" s="58" t="s">
        <v>2923</v>
      </c>
      <c r="K2075"/>
    </row>
    <row r="2076" spans="1:11" x14ac:dyDescent="0.25">
      <c r="A2076" s="58" t="s">
        <v>2923</v>
      </c>
      <c r="B2076" s="58" t="s">
        <v>2923</v>
      </c>
      <c r="C2076" s="58" t="s">
        <v>2923</v>
      </c>
      <c r="D2076" s="58" t="s">
        <v>2923</v>
      </c>
      <c r="E2076" s="58" t="s">
        <v>2923</v>
      </c>
      <c r="F2076" s="58" t="s">
        <v>2923</v>
      </c>
      <c r="G2076" s="58" t="s">
        <v>2923</v>
      </c>
      <c r="K2076"/>
    </row>
    <row r="2077" spans="1:11" x14ac:dyDescent="0.25">
      <c r="A2077" s="58" t="s">
        <v>2923</v>
      </c>
      <c r="B2077" s="58" t="s">
        <v>2923</v>
      </c>
      <c r="C2077" s="58" t="s">
        <v>2923</v>
      </c>
      <c r="D2077" s="58" t="s">
        <v>2923</v>
      </c>
      <c r="E2077" s="58" t="s">
        <v>2923</v>
      </c>
      <c r="F2077" s="58" t="s">
        <v>2923</v>
      </c>
      <c r="G2077" s="58" t="s">
        <v>2923</v>
      </c>
      <c r="K2077"/>
    </row>
    <row r="2078" spans="1:11" x14ac:dyDescent="0.25">
      <c r="A2078" s="58" t="s">
        <v>2923</v>
      </c>
      <c r="B2078" s="58" t="s">
        <v>2923</v>
      </c>
      <c r="C2078" s="58" t="s">
        <v>2923</v>
      </c>
      <c r="D2078" s="58" t="s">
        <v>2923</v>
      </c>
      <c r="E2078" s="58" t="s">
        <v>2923</v>
      </c>
      <c r="F2078" s="58" t="s">
        <v>2923</v>
      </c>
      <c r="G2078" s="58" t="s">
        <v>2923</v>
      </c>
      <c r="K2078"/>
    </row>
    <row r="2079" spans="1:11" x14ac:dyDescent="0.25">
      <c r="A2079" s="58" t="s">
        <v>2923</v>
      </c>
      <c r="B2079" s="58" t="s">
        <v>2923</v>
      </c>
      <c r="C2079" s="58" t="s">
        <v>2923</v>
      </c>
      <c r="D2079" s="58" t="s">
        <v>2923</v>
      </c>
      <c r="E2079" s="58" t="s">
        <v>2923</v>
      </c>
      <c r="F2079" s="58" t="s">
        <v>2923</v>
      </c>
      <c r="G2079" s="58" t="s">
        <v>2923</v>
      </c>
      <c r="K2079"/>
    </row>
    <row r="2080" spans="1:11" x14ac:dyDescent="0.25">
      <c r="A2080" s="58" t="s">
        <v>2923</v>
      </c>
      <c r="B2080" s="58" t="s">
        <v>2923</v>
      </c>
      <c r="C2080" s="58" t="s">
        <v>2923</v>
      </c>
      <c r="D2080" s="58" t="s">
        <v>2923</v>
      </c>
      <c r="E2080" s="58" t="s">
        <v>2923</v>
      </c>
      <c r="F2080" s="58" t="s">
        <v>2923</v>
      </c>
      <c r="G2080" s="58" t="s">
        <v>2923</v>
      </c>
      <c r="K2080"/>
    </row>
    <row r="2081" spans="1:11" x14ac:dyDescent="0.25">
      <c r="A2081" s="58" t="s">
        <v>2923</v>
      </c>
      <c r="B2081" s="58" t="s">
        <v>2923</v>
      </c>
      <c r="C2081" s="58" t="s">
        <v>2923</v>
      </c>
      <c r="D2081" s="58" t="s">
        <v>2923</v>
      </c>
      <c r="E2081" s="58" t="s">
        <v>2923</v>
      </c>
      <c r="F2081" s="58" t="s">
        <v>2923</v>
      </c>
      <c r="G2081" s="58" t="s">
        <v>2923</v>
      </c>
      <c r="K2081"/>
    </row>
    <row r="2082" spans="1:11" x14ac:dyDescent="0.25">
      <c r="A2082" s="58" t="s">
        <v>2923</v>
      </c>
      <c r="B2082" s="58" t="s">
        <v>2923</v>
      </c>
      <c r="C2082" s="58" t="s">
        <v>2923</v>
      </c>
      <c r="D2082" s="58" t="s">
        <v>2923</v>
      </c>
      <c r="E2082" s="58" t="s">
        <v>2923</v>
      </c>
      <c r="F2082" s="58" t="s">
        <v>2923</v>
      </c>
      <c r="G2082" s="58" t="s">
        <v>2923</v>
      </c>
      <c r="K2082"/>
    </row>
    <row r="2083" spans="1:11" x14ac:dyDescent="0.25">
      <c r="A2083" s="58" t="s">
        <v>2923</v>
      </c>
      <c r="B2083" s="58" t="s">
        <v>2923</v>
      </c>
      <c r="C2083" s="58" t="s">
        <v>2923</v>
      </c>
      <c r="D2083" s="58" t="s">
        <v>2923</v>
      </c>
      <c r="E2083" s="58" t="s">
        <v>2923</v>
      </c>
      <c r="F2083" s="58" t="s">
        <v>2923</v>
      </c>
      <c r="G2083" s="58" t="s">
        <v>2923</v>
      </c>
      <c r="K2083"/>
    </row>
    <row r="2084" spans="1:11" x14ac:dyDescent="0.25">
      <c r="A2084" s="58" t="s">
        <v>2923</v>
      </c>
      <c r="B2084" s="58" t="s">
        <v>2923</v>
      </c>
      <c r="C2084" s="58" t="s">
        <v>2923</v>
      </c>
      <c r="D2084" s="58" t="s">
        <v>2923</v>
      </c>
      <c r="E2084" s="58" t="s">
        <v>2923</v>
      </c>
      <c r="F2084" s="58" t="s">
        <v>2923</v>
      </c>
      <c r="G2084" s="58" t="s">
        <v>2923</v>
      </c>
      <c r="K2084"/>
    </row>
    <row r="2085" spans="1:11" x14ac:dyDescent="0.25">
      <c r="A2085" s="58" t="s">
        <v>2923</v>
      </c>
      <c r="B2085" s="58" t="s">
        <v>2923</v>
      </c>
      <c r="C2085" s="58" t="s">
        <v>2923</v>
      </c>
      <c r="D2085" s="58" t="s">
        <v>2923</v>
      </c>
      <c r="E2085" s="58" t="s">
        <v>2923</v>
      </c>
      <c r="F2085" s="58" t="s">
        <v>2923</v>
      </c>
      <c r="G2085" s="58" t="s">
        <v>2923</v>
      </c>
      <c r="K2085"/>
    </row>
    <row r="2086" spans="1:11" x14ac:dyDescent="0.25">
      <c r="A2086" s="58" t="s">
        <v>2923</v>
      </c>
      <c r="B2086" s="58" t="s">
        <v>2923</v>
      </c>
      <c r="C2086" s="58" t="s">
        <v>2923</v>
      </c>
      <c r="D2086" s="58" t="s">
        <v>2923</v>
      </c>
      <c r="E2086" s="58" t="s">
        <v>2923</v>
      </c>
      <c r="F2086" s="58" t="s">
        <v>2923</v>
      </c>
      <c r="G2086" s="58" t="s">
        <v>2923</v>
      </c>
      <c r="K2086"/>
    </row>
    <row r="2087" spans="1:11" x14ac:dyDescent="0.25">
      <c r="A2087" s="58" t="s">
        <v>2923</v>
      </c>
      <c r="B2087" s="58" t="s">
        <v>2923</v>
      </c>
      <c r="C2087" s="58" t="s">
        <v>2923</v>
      </c>
      <c r="D2087" s="58" t="s">
        <v>2923</v>
      </c>
      <c r="E2087" s="58" t="s">
        <v>2923</v>
      </c>
      <c r="F2087" s="58" t="s">
        <v>2923</v>
      </c>
      <c r="G2087" s="58" t="s">
        <v>2923</v>
      </c>
      <c r="K2087"/>
    </row>
    <row r="2088" spans="1:11" x14ac:dyDescent="0.25">
      <c r="A2088" s="58" t="s">
        <v>2923</v>
      </c>
      <c r="B2088" s="58" t="s">
        <v>2923</v>
      </c>
      <c r="C2088" s="58" t="s">
        <v>2923</v>
      </c>
      <c r="D2088" s="58" t="s">
        <v>2923</v>
      </c>
      <c r="E2088" s="58" t="s">
        <v>2923</v>
      </c>
      <c r="F2088" s="58" t="s">
        <v>2923</v>
      </c>
      <c r="G2088" s="58" t="s">
        <v>2923</v>
      </c>
      <c r="K2088"/>
    </row>
    <row r="2089" spans="1:11" x14ac:dyDescent="0.25">
      <c r="A2089" s="58" t="s">
        <v>2923</v>
      </c>
      <c r="B2089" s="58" t="s">
        <v>2923</v>
      </c>
      <c r="C2089" s="58" t="s">
        <v>2923</v>
      </c>
      <c r="D2089" s="58" t="s">
        <v>2923</v>
      </c>
      <c r="E2089" s="58" t="s">
        <v>2923</v>
      </c>
      <c r="F2089" s="58" t="s">
        <v>2923</v>
      </c>
      <c r="G2089" s="58" t="s">
        <v>2923</v>
      </c>
      <c r="K2089"/>
    </row>
    <row r="2090" spans="1:11" x14ac:dyDescent="0.25">
      <c r="A2090" s="58" t="s">
        <v>2923</v>
      </c>
      <c r="B2090" s="58" t="s">
        <v>2923</v>
      </c>
      <c r="C2090" s="58" t="s">
        <v>2923</v>
      </c>
      <c r="D2090" s="58" t="s">
        <v>2923</v>
      </c>
      <c r="E2090" s="58" t="s">
        <v>2923</v>
      </c>
      <c r="F2090" s="58" t="s">
        <v>2923</v>
      </c>
      <c r="G2090" s="58" t="s">
        <v>2923</v>
      </c>
      <c r="K2090"/>
    </row>
    <row r="2091" spans="1:11" x14ac:dyDescent="0.25">
      <c r="A2091" s="58" t="s">
        <v>2923</v>
      </c>
      <c r="B2091" s="58" t="s">
        <v>2923</v>
      </c>
      <c r="C2091" s="58" t="s">
        <v>2923</v>
      </c>
      <c r="D2091" s="58" t="s">
        <v>2923</v>
      </c>
      <c r="E2091" s="58" t="s">
        <v>2923</v>
      </c>
      <c r="F2091" s="58" t="s">
        <v>2923</v>
      </c>
      <c r="G2091" s="58" t="s">
        <v>2923</v>
      </c>
      <c r="K2091"/>
    </row>
    <row r="2092" spans="1:11" x14ac:dyDescent="0.25">
      <c r="A2092" s="58" t="s">
        <v>2923</v>
      </c>
      <c r="B2092" s="58" t="s">
        <v>2923</v>
      </c>
      <c r="C2092" s="58" t="s">
        <v>2923</v>
      </c>
      <c r="D2092" s="58" t="s">
        <v>2923</v>
      </c>
      <c r="E2092" s="58" t="s">
        <v>2923</v>
      </c>
      <c r="F2092" s="58" t="s">
        <v>2923</v>
      </c>
      <c r="G2092" s="58" t="s">
        <v>2923</v>
      </c>
      <c r="K2092"/>
    </row>
    <row r="2093" spans="1:11" x14ac:dyDescent="0.25">
      <c r="A2093" s="58" t="s">
        <v>2923</v>
      </c>
      <c r="B2093" s="58" t="s">
        <v>2923</v>
      </c>
      <c r="C2093" s="58" t="s">
        <v>2923</v>
      </c>
      <c r="D2093" s="58" t="s">
        <v>2923</v>
      </c>
      <c r="E2093" s="58" t="s">
        <v>2923</v>
      </c>
      <c r="F2093" s="58" t="s">
        <v>2923</v>
      </c>
      <c r="G2093" s="58" t="s">
        <v>2923</v>
      </c>
      <c r="K2093"/>
    </row>
    <row r="2094" spans="1:11" x14ac:dyDescent="0.25">
      <c r="A2094" s="58" t="s">
        <v>2923</v>
      </c>
      <c r="B2094" s="58" t="s">
        <v>2923</v>
      </c>
      <c r="C2094" s="58" t="s">
        <v>2923</v>
      </c>
      <c r="D2094" s="58" t="s">
        <v>2923</v>
      </c>
      <c r="E2094" s="58" t="s">
        <v>2923</v>
      </c>
      <c r="F2094" s="58" t="s">
        <v>2923</v>
      </c>
      <c r="G2094" s="58" t="s">
        <v>2923</v>
      </c>
      <c r="K2094"/>
    </row>
    <row r="2095" spans="1:11" x14ac:dyDescent="0.25">
      <c r="A2095" s="58" t="s">
        <v>2923</v>
      </c>
      <c r="B2095" s="58" t="s">
        <v>2923</v>
      </c>
      <c r="C2095" s="58" t="s">
        <v>2923</v>
      </c>
      <c r="D2095" s="58" t="s">
        <v>2923</v>
      </c>
      <c r="E2095" s="58" t="s">
        <v>2923</v>
      </c>
      <c r="F2095" s="58" t="s">
        <v>2923</v>
      </c>
      <c r="G2095" s="58" t="s">
        <v>2923</v>
      </c>
      <c r="K2095"/>
    </row>
    <row r="2096" spans="1:11" x14ac:dyDescent="0.25">
      <c r="A2096" s="58" t="s">
        <v>2923</v>
      </c>
      <c r="B2096" s="58" t="s">
        <v>2923</v>
      </c>
      <c r="C2096" s="58" t="s">
        <v>2923</v>
      </c>
      <c r="D2096" s="58" t="s">
        <v>2923</v>
      </c>
      <c r="E2096" s="58" t="s">
        <v>2923</v>
      </c>
      <c r="F2096" s="58" t="s">
        <v>2923</v>
      </c>
      <c r="G2096" s="58" t="s">
        <v>2923</v>
      </c>
      <c r="K2096"/>
    </row>
    <row r="2097" spans="1:11" x14ac:dyDescent="0.25">
      <c r="A2097" s="58" t="s">
        <v>2923</v>
      </c>
      <c r="B2097" s="58" t="s">
        <v>2923</v>
      </c>
      <c r="C2097" s="58" t="s">
        <v>2923</v>
      </c>
      <c r="D2097" s="58" t="s">
        <v>2923</v>
      </c>
      <c r="E2097" s="58" t="s">
        <v>2923</v>
      </c>
      <c r="F2097" s="58" t="s">
        <v>2923</v>
      </c>
      <c r="G2097" s="58" t="s">
        <v>2923</v>
      </c>
      <c r="K2097"/>
    </row>
    <row r="2098" spans="1:11" x14ac:dyDescent="0.25">
      <c r="A2098" s="58" t="s">
        <v>2923</v>
      </c>
      <c r="B2098" s="58" t="s">
        <v>2923</v>
      </c>
      <c r="C2098" s="58" t="s">
        <v>2923</v>
      </c>
      <c r="D2098" s="58" t="s">
        <v>2923</v>
      </c>
      <c r="E2098" s="58" t="s">
        <v>2923</v>
      </c>
      <c r="F2098" s="58" t="s">
        <v>2923</v>
      </c>
      <c r="G2098" s="58" t="s">
        <v>2923</v>
      </c>
      <c r="K2098"/>
    </row>
    <row r="2099" spans="1:11" x14ac:dyDescent="0.25">
      <c r="A2099" s="58" t="s">
        <v>2923</v>
      </c>
      <c r="B2099" s="58" t="s">
        <v>2923</v>
      </c>
      <c r="C2099" s="58" t="s">
        <v>2923</v>
      </c>
      <c r="D2099" s="58" t="s">
        <v>2923</v>
      </c>
      <c r="E2099" s="58" t="s">
        <v>2923</v>
      </c>
      <c r="F2099" s="58" t="s">
        <v>2923</v>
      </c>
      <c r="G2099" s="58" t="s">
        <v>2923</v>
      </c>
      <c r="K2099"/>
    </row>
    <row r="2100" spans="1:11" x14ac:dyDescent="0.25">
      <c r="A2100" s="58" t="s">
        <v>2923</v>
      </c>
      <c r="B2100" s="58" t="s">
        <v>2923</v>
      </c>
      <c r="C2100" s="58" t="s">
        <v>2923</v>
      </c>
      <c r="D2100" s="58" t="s">
        <v>2923</v>
      </c>
      <c r="E2100" s="58" t="s">
        <v>2923</v>
      </c>
      <c r="F2100" s="58" t="s">
        <v>2923</v>
      </c>
      <c r="G2100" s="58" t="s">
        <v>2923</v>
      </c>
      <c r="K2100"/>
    </row>
    <row r="2101" spans="1:11" x14ac:dyDescent="0.25">
      <c r="A2101" s="58" t="s">
        <v>2923</v>
      </c>
      <c r="B2101" s="58" t="s">
        <v>2923</v>
      </c>
      <c r="C2101" s="58" t="s">
        <v>2923</v>
      </c>
      <c r="D2101" s="58" t="s">
        <v>2923</v>
      </c>
      <c r="E2101" s="58" t="s">
        <v>2923</v>
      </c>
      <c r="F2101" s="58" t="s">
        <v>2923</v>
      </c>
      <c r="G2101" s="58" t="s">
        <v>2923</v>
      </c>
      <c r="K2101"/>
    </row>
    <row r="2102" spans="1:11" x14ac:dyDescent="0.25">
      <c r="A2102" s="58" t="s">
        <v>2923</v>
      </c>
      <c r="B2102" s="58" t="s">
        <v>2923</v>
      </c>
      <c r="C2102" s="58" t="s">
        <v>2923</v>
      </c>
      <c r="D2102" s="58" t="s">
        <v>2923</v>
      </c>
      <c r="E2102" s="58" t="s">
        <v>2923</v>
      </c>
      <c r="F2102" s="58" t="s">
        <v>2923</v>
      </c>
      <c r="G2102" s="58" t="s">
        <v>2923</v>
      </c>
      <c r="K2102"/>
    </row>
    <row r="2103" spans="1:11" x14ac:dyDescent="0.25">
      <c r="A2103" s="58" t="s">
        <v>2923</v>
      </c>
      <c r="B2103" s="58" t="s">
        <v>2923</v>
      </c>
      <c r="C2103" s="58" t="s">
        <v>2923</v>
      </c>
      <c r="D2103" s="58" t="s">
        <v>2923</v>
      </c>
      <c r="E2103" s="58" t="s">
        <v>2923</v>
      </c>
      <c r="F2103" s="58" t="s">
        <v>2923</v>
      </c>
      <c r="G2103" s="58" t="s">
        <v>2923</v>
      </c>
      <c r="K2103"/>
    </row>
    <row r="2104" spans="1:11" x14ac:dyDescent="0.25">
      <c r="A2104" s="58" t="s">
        <v>2923</v>
      </c>
      <c r="B2104" s="58" t="s">
        <v>2923</v>
      </c>
      <c r="C2104" s="58" t="s">
        <v>2923</v>
      </c>
      <c r="D2104" s="58" t="s">
        <v>2923</v>
      </c>
      <c r="E2104" s="58" t="s">
        <v>2923</v>
      </c>
      <c r="F2104" s="58" t="s">
        <v>2923</v>
      </c>
      <c r="G2104" s="58" t="s">
        <v>2923</v>
      </c>
      <c r="K2104"/>
    </row>
    <row r="2105" spans="1:11" x14ac:dyDescent="0.25">
      <c r="A2105" s="58" t="s">
        <v>2923</v>
      </c>
      <c r="B2105" s="58" t="s">
        <v>2923</v>
      </c>
      <c r="C2105" s="58" t="s">
        <v>2923</v>
      </c>
      <c r="D2105" s="58" t="s">
        <v>2923</v>
      </c>
      <c r="E2105" s="58" t="s">
        <v>2923</v>
      </c>
      <c r="F2105" s="58" t="s">
        <v>2923</v>
      </c>
      <c r="G2105" s="58" t="s">
        <v>2923</v>
      </c>
      <c r="K2105"/>
    </row>
    <row r="2106" spans="1:11" x14ac:dyDescent="0.25">
      <c r="A2106" s="58" t="s">
        <v>2923</v>
      </c>
      <c r="B2106" s="58" t="s">
        <v>2923</v>
      </c>
      <c r="C2106" s="58" t="s">
        <v>2923</v>
      </c>
      <c r="D2106" s="58" t="s">
        <v>2923</v>
      </c>
      <c r="E2106" s="58" t="s">
        <v>2923</v>
      </c>
      <c r="F2106" s="58" t="s">
        <v>2923</v>
      </c>
      <c r="G2106" s="58" t="s">
        <v>2923</v>
      </c>
      <c r="K2106"/>
    </row>
    <row r="2107" spans="1:11" x14ac:dyDescent="0.25">
      <c r="A2107" s="58" t="s">
        <v>2923</v>
      </c>
      <c r="B2107" s="58" t="s">
        <v>2923</v>
      </c>
      <c r="C2107" s="58" t="s">
        <v>2923</v>
      </c>
      <c r="D2107" s="58" t="s">
        <v>2923</v>
      </c>
      <c r="E2107" s="58" t="s">
        <v>2923</v>
      </c>
      <c r="F2107" s="58" t="s">
        <v>2923</v>
      </c>
      <c r="G2107" s="58" t="s">
        <v>2923</v>
      </c>
      <c r="K2107"/>
    </row>
    <row r="2108" spans="1:11" x14ac:dyDescent="0.25">
      <c r="A2108" s="58" t="s">
        <v>2923</v>
      </c>
      <c r="B2108" s="58" t="s">
        <v>2923</v>
      </c>
      <c r="C2108" s="58" t="s">
        <v>2923</v>
      </c>
      <c r="D2108" s="58" t="s">
        <v>2923</v>
      </c>
      <c r="E2108" s="58" t="s">
        <v>2923</v>
      </c>
      <c r="F2108" s="58" t="s">
        <v>2923</v>
      </c>
      <c r="G2108" s="58" t="s">
        <v>2923</v>
      </c>
      <c r="K2108"/>
    </row>
    <row r="2109" spans="1:11" x14ac:dyDescent="0.25">
      <c r="A2109" s="58" t="s">
        <v>2923</v>
      </c>
      <c r="B2109" s="58" t="s">
        <v>2923</v>
      </c>
      <c r="C2109" s="58" t="s">
        <v>2923</v>
      </c>
      <c r="D2109" s="58" t="s">
        <v>2923</v>
      </c>
      <c r="E2109" s="58" t="s">
        <v>2923</v>
      </c>
      <c r="F2109" s="58" t="s">
        <v>2923</v>
      </c>
      <c r="G2109" s="58" t="s">
        <v>2923</v>
      </c>
      <c r="K2109"/>
    </row>
    <row r="2110" spans="1:11" x14ac:dyDescent="0.25">
      <c r="A2110" s="58" t="s">
        <v>2923</v>
      </c>
      <c r="B2110" s="58" t="s">
        <v>2923</v>
      </c>
      <c r="C2110" s="58" t="s">
        <v>2923</v>
      </c>
      <c r="D2110" s="58" t="s">
        <v>2923</v>
      </c>
      <c r="E2110" s="58" t="s">
        <v>2923</v>
      </c>
      <c r="F2110" s="58" t="s">
        <v>2923</v>
      </c>
      <c r="G2110" s="58" t="s">
        <v>2923</v>
      </c>
      <c r="K2110"/>
    </row>
    <row r="2111" spans="1:11" x14ac:dyDescent="0.25">
      <c r="A2111" s="58" t="s">
        <v>2923</v>
      </c>
      <c r="B2111" s="58" t="s">
        <v>2923</v>
      </c>
      <c r="C2111" s="58" t="s">
        <v>2923</v>
      </c>
      <c r="D2111" s="58" t="s">
        <v>2923</v>
      </c>
      <c r="E2111" s="58" t="s">
        <v>2923</v>
      </c>
      <c r="F2111" s="58" t="s">
        <v>2923</v>
      </c>
      <c r="G2111" s="58" t="s">
        <v>2923</v>
      </c>
      <c r="K2111"/>
    </row>
    <row r="2112" spans="1:11" x14ac:dyDescent="0.25">
      <c r="A2112" s="58" t="s">
        <v>2923</v>
      </c>
      <c r="B2112" s="58" t="s">
        <v>2923</v>
      </c>
      <c r="C2112" s="58" t="s">
        <v>2923</v>
      </c>
      <c r="D2112" s="58" t="s">
        <v>2923</v>
      </c>
      <c r="E2112" s="58" t="s">
        <v>2923</v>
      </c>
      <c r="F2112" s="58" t="s">
        <v>2923</v>
      </c>
      <c r="G2112" s="58" t="s">
        <v>2923</v>
      </c>
      <c r="K2112"/>
    </row>
    <row r="2113" spans="1:11" x14ac:dyDescent="0.25">
      <c r="A2113" s="58" t="s">
        <v>2923</v>
      </c>
      <c r="B2113" s="58" t="s">
        <v>2923</v>
      </c>
      <c r="C2113" s="58" t="s">
        <v>2923</v>
      </c>
      <c r="D2113" s="58" t="s">
        <v>2923</v>
      </c>
      <c r="E2113" s="58" t="s">
        <v>2923</v>
      </c>
      <c r="F2113" s="58" t="s">
        <v>2923</v>
      </c>
      <c r="G2113" s="58" t="s">
        <v>2923</v>
      </c>
      <c r="K2113"/>
    </row>
    <row r="2114" spans="1:11" x14ac:dyDescent="0.25">
      <c r="A2114" s="58" t="s">
        <v>2923</v>
      </c>
      <c r="B2114" s="58" t="s">
        <v>2923</v>
      </c>
      <c r="C2114" s="58" t="s">
        <v>2923</v>
      </c>
      <c r="D2114" s="58" t="s">
        <v>2923</v>
      </c>
      <c r="E2114" s="58" t="s">
        <v>2923</v>
      </c>
      <c r="F2114" s="58" t="s">
        <v>2923</v>
      </c>
      <c r="G2114" s="58" t="s">
        <v>2923</v>
      </c>
      <c r="K2114"/>
    </row>
    <row r="2115" spans="1:11" x14ac:dyDescent="0.25">
      <c r="A2115" s="58" t="s">
        <v>2923</v>
      </c>
      <c r="B2115" s="58" t="s">
        <v>2923</v>
      </c>
      <c r="C2115" s="58" t="s">
        <v>2923</v>
      </c>
      <c r="D2115" s="58" t="s">
        <v>2923</v>
      </c>
      <c r="E2115" s="58" t="s">
        <v>2923</v>
      </c>
      <c r="F2115" s="58" t="s">
        <v>2923</v>
      </c>
      <c r="G2115" s="58" t="s">
        <v>2923</v>
      </c>
      <c r="K2115"/>
    </row>
    <row r="2116" spans="1:11" x14ac:dyDescent="0.25">
      <c r="A2116" s="58" t="s">
        <v>2923</v>
      </c>
      <c r="B2116" s="58" t="s">
        <v>2923</v>
      </c>
      <c r="C2116" s="58" t="s">
        <v>2923</v>
      </c>
      <c r="D2116" s="58" t="s">
        <v>2923</v>
      </c>
      <c r="E2116" s="58" t="s">
        <v>2923</v>
      </c>
      <c r="F2116" s="58" t="s">
        <v>2923</v>
      </c>
      <c r="G2116" s="58" t="s">
        <v>2923</v>
      </c>
      <c r="K2116"/>
    </row>
    <row r="2117" spans="1:11" x14ac:dyDescent="0.25">
      <c r="A2117" s="58" t="s">
        <v>2923</v>
      </c>
      <c r="B2117" s="58" t="s">
        <v>2923</v>
      </c>
      <c r="C2117" s="58" t="s">
        <v>2923</v>
      </c>
      <c r="D2117" s="58" t="s">
        <v>2923</v>
      </c>
      <c r="E2117" s="58" t="s">
        <v>2923</v>
      </c>
      <c r="F2117" s="58" t="s">
        <v>2923</v>
      </c>
      <c r="G2117" s="58" t="s">
        <v>2923</v>
      </c>
      <c r="K2117"/>
    </row>
    <row r="2118" spans="1:11" x14ac:dyDescent="0.25">
      <c r="A2118" s="58" t="s">
        <v>2923</v>
      </c>
      <c r="B2118" s="58" t="s">
        <v>2923</v>
      </c>
      <c r="C2118" s="58" t="s">
        <v>2923</v>
      </c>
      <c r="D2118" s="58" t="s">
        <v>2923</v>
      </c>
      <c r="E2118" s="58" t="s">
        <v>2923</v>
      </c>
      <c r="F2118" s="58" t="s">
        <v>2923</v>
      </c>
      <c r="G2118" s="58" t="s">
        <v>2923</v>
      </c>
      <c r="K2118"/>
    </row>
    <row r="2119" spans="1:11" x14ac:dyDescent="0.25">
      <c r="A2119" s="58" t="s">
        <v>2923</v>
      </c>
      <c r="B2119" s="58" t="s">
        <v>2923</v>
      </c>
      <c r="C2119" s="58" t="s">
        <v>2923</v>
      </c>
      <c r="D2119" s="58" t="s">
        <v>2923</v>
      </c>
      <c r="E2119" s="58" t="s">
        <v>2923</v>
      </c>
      <c r="F2119" s="58" t="s">
        <v>2923</v>
      </c>
      <c r="G2119" s="58" t="s">
        <v>2923</v>
      </c>
      <c r="K2119"/>
    </row>
    <row r="2120" spans="1:11" x14ac:dyDescent="0.25">
      <c r="A2120" s="58" t="s">
        <v>2923</v>
      </c>
      <c r="B2120" s="58" t="s">
        <v>2923</v>
      </c>
      <c r="C2120" s="58" t="s">
        <v>2923</v>
      </c>
      <c r="D2120" s="58" t="s">
        <v>2923</v>
      </c>
      <c r="E2120" s="58" t="s">
        <v>2923</v>
      </c>
      <c r="F2120" s="58" t="s">
        <v>2923</v>
      </c>
      <c r="G2120" s="58" t="s">
        <v>2923</v>
      </c>
      <c r="K2120"/>
    </row>
    <row r="2121" spans="1:11" x14ac:dyDescent="0.25">
      <c r="A2121" s="58" t="s">
        <v>2923</v>
      </c>
      <c r="B2121" s="58" t="s">
        <v>2923</v>
      </c>
      <c r="C2121" s="58" t="s">
        <v>2923</v>
      </c>
      <c r="D2121" s="58" t="s">
        <v>2923</v>
      </c>
      <c r="E2121" s="58" t="s">
        <v>2923</v>
      </c>
      <c r="F2121" s="58" t="s">
        <v>2923</v>
      </c>
      <c r="G2121" s="58" t="s">
        <v>2923</v>
      </c>
      <c r="K2121"/>
    </row>
    <row r="2122" spans="1:11" x14ac:dyDescent="0.25">
      <c r="A2122" s="58" t="s">
        <v>2923</v>
      </c>
      <c r="B2122" s="58" t="s">
        <v>2923</v>
      </c>
      <c r="C2122" s="58" t="s">
        <v>2923</v>
      </c>
      <c r="D2122" s="58" t="s">
        <v>2923</v>
      </c>
      <c r="E2122" s="58" t="s">
        <v>2923</v>
      </c>
      <c r="F2122" s="58" t="s">
        <v>2923</v>
      </c>
      <c r="G2122" s="58" t="s">
        <v>2923</v>
      </c>
      <c r="K2122"/>
    </row>
    <row r="2123" spans="1:11" x14ac:dyDescent="0.25">
      <c r="A2123" s="58" t="s">
        <v>2923</v>
      </c>
      <c r="B2123" s="58" t="s">
        <v>2923</v>
      </c>
      <c r="C2123" s="58" t="s">
        <v>2923</v>
      </c>
      <c r="D2123" s="58" t="s">
        <v>2923</v>
      </c>
      <c r="E2123" s="58" t="s">
        <v>2923</v>
      </c>
      <c r="F2123" s="58" t="s">
        <v>2923</v>
      </c>
      <c r="G2123" s="58" t="s">
        <v>2923</v>
      </c>
      <c r="K2123"/>
    </row>
    <row r="2124" spans="1:11" x14ac:dyDescent="0.25">
      <c r="A2124" s="58" t="s">
        <v>2923</v>
      </c>
      <c r="B2124" s="58" t="s">
        <v>2923</v>
      </c>
      <c r="C2124" s="58" t="s">
        <v>2923</v>
      </c>
      <c r="D2124" s="58" t="s">
        <v>2923</v>
      </c>
      <c r="E2124" s="58" t="s">
        <v>2923</v>
      </c>
      <c r="F2124" s="58" t="s">
        <v>2923</v>
      </c>
      <c r="G2124" s="58" t="s">
        <v>2923</v>
      </c>
      <c r="K2124"/>
    </row>
    <row r="2125" spans="1:11" x14ac:dyDescent="0.25">
      <c r="A2125" s="58" t="s">
        <v>2923</v>
      </c>
      <c r="B2125" s="58" t="s">
        <v>2923</v>
      </c>
      <c r="C2125" s="58" t="s">
        <v>2923</v>
      </c>
      <c r="D2125" s="58" t="s">
        <v>2923</v>
      </c>
      <c r="E2125" s="58" t="s">
        <v>2923</v>
      </c>
      <c r="F2125" s="58" t="s">
        <v>2923</v>
      </c>
      <c r="G2125" s="58" t="s">
        <v>2923</v>
      </c>
      <c r="K2125"/>
    </row>
    <row r="2126" spans="1:11" x14ac:dyDescent="0.25">
      <c r="A2126" s="58" t="s">
        <v>2923</v>
      </c>
      <c r="B2126" s="58" t="s">
        <v>2923</v>
      </c>
      <c r="C2126" s="58" t="s">
        <v>2923</v>
      </c>
      <c r="D2126" s="58" t="s">
        <v>2923</v>
      </c>
      <c r="E2126" s="58" t="s">
        <v>2923</v>
      </c>
      <c r="F2126" s="58" t="s">
        <v>2923</v>
      </c>
      <c r="G2126" s="58" t="s">
        <v>2923</v>
      </c>
      <c r="K2126"/>
    </row>
    <row r="2127" spans="1:11" x14ac:dyDescent="0.25">
      <c r="A2127" s="58" t="s">
        <v>2923</v>
      </c>
      <c r="B2127" s="58" t="s">
        <v>2923</v>
      </c>
      <c r="C2127" s="58" t="s">
        <v>2923</v>
      </c>
      <c r="D2127" s="58" t="s">
        <v>2923</v>
      </c>
      <c r="E2127" s="58" t="s">
        <v>2923</v>
      </c>
      <c r="F2127" s="58" t="s">
        <v>2923</v>
      </c>
      <c r="G2127" s="58" t="s">
        <v>2923</v>
      </c>
      <c r="K2127"/>
    </row>
    <row r="2128" spans="1:11" x14ac:dyDescent="0.25">
      <c r="A2128" s="58" t="s">
        <v>2923</v>
      </c>
      <c r="B2128" s="58" t="s">
        <v>2923</v>
      </c>
      <c r="C2128" s="58" t="s">
        <v>2923</v>
      </c>
      <c r="D2128" s="58" t="s">
        <v>2923</v>
      </c>
      <c r="E2128" s="58" t="s">
        <v>2923</v>
      </c>
      <c r="F2128" s="58" t="s">
        <v>2923</v>
      </c>
      <c r="G2128" s="58" t="s">
        <v>2923</v>
      </c>
      <c r="K2128"/>
    </row>
    <row r="2129" spans="1:11" x14ac:dyDescent="0.25">
      <c r="A2129" s="58" t="s">
        <v>2923</v>
      </c>
      <c r="B2129" s="58" t="s">
        <v>2923</v>
      </c>
      <c r="C2129" s="58" t="s">
        <v>2923</v>
      </c>
      <c r="D2129" s="58" t="s">
        <v>2923</v>
      </c>
      <c r="E2129" s="58" t="s">
        <v>2923</v>
      </c>
      <c r="F2129" s="58" t="s">
        <v>2923</v>
      </c>
      <c r="G2129" s="58" t="s">
        <v>2923</v>
      </c>
      <c r="K2129"/>
    </row>
    <row r="2130" spans="1:11" x14ac:dyDescent="0.25">
      <c r="A2130" s="58" t="s">
        <v>2923</v>
      </c>
      <c r="B2130" s="58" t="s">
        <v>2923</v>
      </c>
      <c r="C2130" s="58" t="s">
        <v>2923</v>
      </c>
      <c r="D2130" s="58" t="s">
        <v>2923</v>
      </c>
      <c r="E2130" s="58" t="s">
        <v>2923</v>
      </c>
      <c r="F2130" s="58" t="s">
        <v>2923</v>
      </c>
      <c r="G2130" s="58" t="s">
        <v>2923</v>
      </c>
      <c r="K2130"/>
    </row>
    <row r="2131" spans="1:11" x14ac:dyDescent="0.25">
      <c r="A2131" s="58" t="s">
        <v>2923</v>
      </c>
      <c r="B2131" s="58" t="s">
        <v>2923</v>
      </c>
      <c r="C2131" s="58" t="s">
        <v>2923</v>
      </c>
      <c r="D2131" s="58" t="s">
        <v>2923</v>
      </c>
      <c r="E2131" s="58" t="s">
        <v>2923</v>
      </c>
      <c r="F2131" s="58" t="s">
        <v>2923</v>
      </c>
      <c r="G2131" s="58" t="s">
        <v>2923</v>
      </c>
      <c r="K2131"/>
    </row>
    <row r="2132" spans="1:11" x14ac:dyDescent="0.25">
      <c r="A2132" s="58" t="s">
        <v>2923</v>
      </c>
      <c r="B2132" s="58" t="s">
        <v>2923</v>
      </c>
      <c r="C2132" s="58" t="s">
        <v>2923</v>
      </c>
      <c r="D2132" s="58" t="s">
        <v>2923</v>
      </c>
      <c r="E2132" s="58" t="s">
        <v>2923</v>
      </c>
      <c r="F2132" s="58" t="s">
        <v>2923</v>
      </c>
      <c r="G2132" s="58" t="s">
        <v>2923</v>
      </c>
      <c r="K2132"/>
    </row>
    <row r="2133" spans="1:11" x14ac:dyDescent="0.25">
      <c r="A2133" s="58" t="s">
        <v>2923</v>
      </c>
      <c r="B2133" s="58" t="s">
        <v>2923</v>
      </c>
      <c r="C2133" s="58" t="s">
        <v>2923</v>
      </c>
      <c r="D2133" s="58" t="s">
        <v>2923</v>
      </c>
      <c r="E2133" s="58" t="s">
        <v>2923</v>
      </c>
      <c r="F2133" s="58" t="s">
        <v>2923</v>
      </c>
      <c r="G2133" s="58" t="s">
        <v>2923</v>
      </c>
      <c r="K2133"/>
    </row>
    <row r="2134" spans="1:11" x14ac:dyDescent="0.25">
      <c r="A2134" s="58" t="s">
        <v>2923</v>
      </c>
      <c r="B2134" s="58" t="s">
        <v>2923</v>
      </c>
      <c r="C2134" s="58" t="s">
        <v>2923</v>
      </c>
      <c r="D2134" s="58" t="s">
        <v>2923</v>
      </c>
      <c r="E2134" s="58" t="s">
        <v>2923</v>
      </c>
      <c r="F2134" s="58" t="s">
        <v>2923</v>
      </c>
      <c r="G2134" s="58" t="s">
        <v>2923</v>
      </c>
      <c r="K2134"/>
    </row>
    <row r="2135" spans="1:11" x14ac:dyDescent="0.25">
      <c r="A2135" s="58" t="s">
        <v>2923</v>
      </c>
      <c r="B2135" s="58" t="s">
        <v>2923</v>
      </c>
      <c r="C2135" s="58" t="s">
        <v>2923</v>
      </c>
      <c r="D2135" s="58" t="s">
        <v>2923</v>
      </c>
      <c r="E2135" s="58" t="s">
        <v>2923</v>
      </c>
      <c r="F2135" s="58" t="s">
        <v>2923</v>
      </c>
      <c r="G2135" s="58" t="s">
        <v>2923</v>
      </c>
      <c r="K2135"/>
    </row>
    <row r="2136" spans="1:11" x14ac:dyDescent="0.25">
      <c r="A2136" s="58" t="s">
        <v>2923</v>
      </c>
      <c r="B2136" s="58" t="s">
        <v>2923</v>
      </c>
      <c r="C2136" s="58" t="s">
        <v>2923</v>
      </c>
      <c r="D2136" s="58" t="s">
        <v>2923</v>
      </c>
      <c r="E2136" s="58" t="s">
        <v>2923</v>
      </c>
      <c r="F2136" s="58" t="s">
        <v>2923</v>
      </c>
      <c r="G2136" s="58" t="s">
        <v>2923</v>
      </c>
      <c r="K2136"/>
    </row>
    <row r="2137" spans="1:11" x14ac:dyDescent="0.25">
      <c r="A2137" s="58" t="s">
        <v>2923</v>
      </c>
      <c r="B2137" s="58" t="s">
        <v>2923</v>
      </c>
      <c r="C2137" s="58" t="s">
        <v>2923</v>
      </c>
      <c r="D2137" s="58" t="s">
        <v>2923</v>
      </c>
      <c r="E2137" s="58" t="s">
        <v>2923</v>
      </c>
      <c r="F2137" s="58" t="s">
        <v>2923</v>
      </c>
      <c r="G2137" s="58" t="s">
        <v>2923</v>
      </c>
      <c r="K2137"/>
    </row>
    <row r="2138" spans="1:11" x14ac:dyDescent="0.25">
      <c r="A2138" s="58" t="s">
        <v>2923</v>
      </c>
      <c r="B2138" s="58" t="s">
        <v>2923</v>
      </c>
      <c r="C2138" s="58" t="s">
        <v>2923</v>
      </c>
      <c r="D2138" s="58" t="s">
        <v>2923</v>
      </c>
      <c r="E2138" s="58" t="s">
        <v>2923</v>
      </c>
      <c r="F2138" s="58" t="s">
        <v>2923</v>
      </c>
      <c r="G2138" s="58" t="s">
        <v>2923</v>
      </c>
      <c r="K2138"/>
    </row>
    <row r="2139" spans="1:11" x14ac:dyDescent="0.25">
      <c r="A2139" s="58" t="s">
        <v>2923</v>
      </c>
      <c r="B2139" s="58" t="s">
        <v>2923</v>
      </c>
      <c r="C2139" s="58" t="s">
        <v>2923</v>
      </c>
      <c r="D2139" s="58" t="s">
        <v>2923</v>
      </c>
      <c r="E2139" s="58" t="s">
        <v>2923</v>
      </c>
      <c r="F2139" s="58" t="s">
        <v>2923</v>
      </c>
      <c r="G2139" s="58" t="s">
        <v>2923</v>
      </c>
      <c r="K2139"/>
    </row>
    <row r="2140" spans="1:11" x14ac:dyDescent="0.25">
      <c r="A2140" s="58" t="s">
        <v>2923</v>
      </c>
      <c r="B2140" s="58" t="s">
        <v>2923</v>
      </c>
      <c r="C2140" s="58" t="s">
        <v>2923</v>
      </c>
      <c r="D2140" s="58" t="s">
        <v>2923</v>
      </c>
      <c r="E2140" s="58" t="s">
        <v>2923</v>
      </c>
      <c r="F2140" s="58" t="s">
        <v>2923</v>
      </c>
      <c r="G2140" s="58" t="s">
        <v>2923</v>
      </c>
      <c r="K2140"/>
    </row>
    <row r="2141" spans="1:11" x14ac:dyDescent="0.25">
      <c r="A2141" s="58" t="s">
        <v>2923</v>
      </c>
      <c r="B2141" s="58" t="s">
        <v>2923</v>
      </c>
      <c r="C2141" s="58" t="s">
        <v>2923</v>
      </c>
      <c r="D2141" s="58" t="s">
        <v>2923</v>
      </c>
      <c r="E2141" s="58" t="s">
        <v>2923</v>
      </c>
      <c r="F2141" s="58" t="s">
        <v>2923</v>
      </c>
      <c r="G2141" s="58" t="s">
        <v>2923</v>
      </c>
      <c r="K2141"/>
    </row>
    <row r="2142" spans="1:11" x14ac:dyDescent="0.25">
      <c r="A2142" s="58" t="s">
        <v>2923</v>
      </c>
      <c r="B2142" s="58" t="s">
        <v>2923</v>
      </c>
      <c r="C2142" s="58" t="s">
        <v>2923</v>
      </c>
      <c r="D2142" s="58" t="s">
        <v>2923</v>
      </c>
      <c r="E2142" s="58" t="s">
        <v>2923</v>
      </c>
      <c r="F2142" s="58" t="s">
        <v>2923</v>
      </c>
      <c r="G2142" s="58" t="s">
        <v>2923</v>
      </c>
      <c r="K2142"/>
    </row>
    <row r="2143" spans="1:11" x14ac:dyDescent="0.25">
      <c r="A2143" s="58" t="s">
        <v>2923</v>
      </c>
      <c r="B2143" s="58" t="s">
        <v>2923</v>
      </c>
      <c r="C2143" s="58" t="s">
        <v>2923</v>
      </c>
      <c r="D2143" s="58" t="s">
        <v>2923</v>
      </c>
      <c r="E2143" s="58" t="s">
        <v>2923</v>
      </c>
      <c r="F2143" s="58" t="s">
        <v>2923</v>
      </c>
      <c r="G2143" s="58" t="s">
        <v>2923</v>
      </c>
      <c r="K2143"/>
    </row>
    <row r="2144" spans="1:11" x14ac:dyDescent="0.25">
      <c r="A2144" s="58" t="s">
        <v>2923</v>
      </c>
      <c r="B2144" s="58" t="s">
        <v>2923</v>
      </c>
      <c r="C2144" s="58" t="s">
        <v>2923</v>
      </c>
      <c r="D2144" s="58" t="s">
        <v>2923</v>
      </c>
      <c r="E2144" s="58" t="s">
        <v>2923</v>
      </c>
      <c r="F2144" s="58" t="s">
        <v>2923</v>
      </c>
      <c r="G2144" s="58" t="s">
        <v>2923</v>
      </c>
      <c r="K2144"/>
    </row>
    <row r="2145" spans="1:11" x14ac:dyDescent="0.25">
      <c r="A2145" s="58" t="s">
        <v>2923</v>
      </c>
      <c r="B2145" s="58" t="s">
        <v>2923</v>
      </c>
      <c r="C2145" s="58" t="s">
        <v>2923</v>
      </c>
      <c r="D2145" s="58" t="s">
        <v>2923</v>
      </c>
      <c r="E2145" s="58" t="s">
        <v>2923</v>
      </c>
      <c r="F2145" s="58" t="s">
        <v>2923</v>
      </c>
      <c r="G2145" s="58" t="s">
        <v>2923</v>
      </c>
      <c r="K2145"/>
    </row>
    <row r="2146" spans="1:11" x14ac:dyDescent="0.25">
      <c r="A2146" s="58" t="s">
        <v>2923</v>
      </c>
      <c r="B2146" s="58" t="s">
        <v>2923</v>
      </c>
      <c r="C2146" s="58" t="s">
        <v>2923</v>
      </c>
      <c r="D2146" s="58" t="s">
        <v>2923</v>
      </c>
      <c r="E2146" s="58" t="s">
        <v>2923</v>
      </c>
      <c r="F2146" s="58" t="s">
        <v>2923</v>
      </c>
      <c r="G2146" s="58" t="s">
        <v>2923</v>
      </c>
      <c r="K2146"/>
    </row>
    <row r="2147" spans="1:11" x14ac:dyDescent="0.25">
      <c r="A2147" s="58" t="s">
        <v>2923</v>
      </c>
      <c r="B2147" s="58" t="s">
        <v>2923</v>
      </c>
      <c r="C2147" s="58" t="s">
        <v>2923</v>
      </c>
      <c r="D2147" s="58" t="s">
        <v>2923</v>
      </c>
      <c r="E2147" s="58" t="s">
        <v>2923</v>
      </c>
      <c r="F2147" s="58" t="s">
        <v>2923</v>
      </c>
      <c r="G2147" s="58" t="s">
        <v>2923</v>
      </c>
      <c r="K2147"/>
    </row>
    <row r="2148" spans="1:11" x14ac:dyDescent="0.25">
      <c r="A2148" s="58" t="s">
        <v>2923</v>
      </c>
      <c r="B2148" s="58" t="s">
        <v>2923</v>
      </c>
      <c r="C2148" s="58" t="s">
        <v>2923</v>
      </c>
      <c r="D2148" s="58" t="s">
        <v>2923</v>
      </c>
      <c r="E2148" s="58" t="s">
        <v>2923</v>
      </c>
      <c r="F2148" s="58" t="s">
        <v>2923</v>
      </c>
      <c r="G2148" s="58" t="s">
        <v>2923</v>
      </c>
      <c r="K2148"/>
    </row>
    <row r="2149" spans="1:11" x14ac:dyDescent="0.25">
      <c r="A2149" s="58" t="s">
        <v>2923</v>
      </c>
      <c r="B2149" s="58" t="s">
        <v>2923</v>
      </c>
      <c r="C2149" s="58" t="s">
        <v>2923</v>
      </c>
      <c r="D2149" s="58" t="s">
        <v>2923</v>
      </c>
      <c r="E2149" s="58" t="s">
        <v>2923</v>
      </c>
      <c r="F2149" s="58" t="s">
        <v>2923</v>
      </c>
      <c r="G2149" s="58" t="s">
        <v>2923</v>
      </c>
      <c r="K2149"/>
    </row>
    <row r="2150" spans="1:11" x14ac:dyDescent="0.25">
      <c r="A2150" s="58" t="s">
        <v>2923</v>
      </c>
      <c r="B2150" s="58" t="s">
        <v>2923</v>
      </c>
      <c r="C2150" s="58" t="s">
        <v>2923</v>
      </c>
      <c r="D2150" s="58" t="s">
        <v>2923</v>
      </c>
      <c r="E2150" s="58" t="s">
        <v>2923</v>
      </c>
      <c r="F2150" s="58" t="s">
        <v>2923</v>
      </c>
      <c r="G2150" s="58" t="s">
        <v>2923</v>
      </c>
      <c r="K2150"/>
    </row>
    <row r="2151" spans="1:11" x14ac:dyDescent="0.25">
      <c r="A2151" s="58" t="s">
        <v>2923</v>
      </c>
      <c r="B2151" s="58" t="s">
        <v>2923</v>
      </c>
      <c r="C2151" s="58" t="s">
        <v>2923</v>
      </c>
      <c r="D2151" s="58" t="s">
        <v>2923</v>
      </c>
      <c r="E2151" s="58" t="s">
        <v>2923</v>
      </c>
      <c r="F2151" s="58" t="s">
        <v>2923</v>
      </c>
      <c r="G2151" s="58" t="s">
        <v>2923</v>
      </c>
      <c r="K2151"/>
    </row>
    <row r="2152" spans="1:11" x14ac:dyDescent="0.25">
      <c r="A2152" s="58" t="s">
        <v>2923</v>
      </c>
      <c r="B2152" s="58" t="s">
        <v>2923</v>
      </c>
      <c r="C2152" s="58" t="s">
        <v>2923</v>
      </c>
      <c r="D2152" s="58" t="s">
        <v>2923</v>
      </c>
      <c r="E2152" s="58" t="s">
        <v>2923</v>
      </c>
      <c r="F2152" s="58" t="s">
        <v>2923</v>
      </c>
      <c r="G2152" s="58" t="s">
        <v>2923</v>
      </c>
      <c r="K2152"/>
    </row>
    <row r="2153" spans="1:11" x14ac:dyDescent="0.25">
      <c r="A2153" s="58" t="s">
        <v>2923</v>
      </c>
      <c r="B2153" s="58" t="s">
        <v>2923</v>
      </c>
      <c r="C2153" s="58" t="s">
        <v>2923</v>
      </c>
      <c r="D2153" s="58" t="s">
        <v>2923</v>
      </c>
      <c r="E2153" s="58" t="s">
        <v>2923</v>
      </c>
      <c r="F2153" s="58" t="s">
        <v>2923</v>
      </c>
      <c r="G2153" s="58" t="s">
        <v>2923</v>
      </c>
      <c r="K2153"/>
    </row>
    <row r="2154" spans="1:11" x14ac:dyDescent="0.25">
      <c r="A2154" s="58" t="s">
        <v>2923</v>
      </c>
      <c r="B2154" s="58" t="s">
        <v>2923</v>
      </c>
      <c r="C2154" s="58" t="s">
        <v>2923</v>
      </c>
      <c r="D2154" s="58" t="s">
        <v>2923</v>
      </c>
      <c r="E2154" s="58" t="s">
        <v>2923</v>
      </c>
      <c r="F2154" s="58" t="s">
        <v>2923</v>
      </c>
      <c r="G2154" s="58" t="s">
        <v>2923</v>
      </c>
      <c r="K2154"/>
    </row>
    <row r="2155" spans="1:11" x14ac:dyDescent="0.25">
      <c r="A2155" s="58" t="s">
        <v>2923</v>
      </c>
      <c r="B2155" s="58" t="s">
        <v>2923</v>
      </c>
      <c r="C2155" s="58" t="s">
        <v>2923</v>
      </c>
      <c r="D2155" s="58" t="s">
        <v>2923</v>
      </c>
      <c r="E2155" s="58" t="s">
        <v>2923</v>
      </c>
      <c r="F2155" s="58" t="s">
        <v>2923</v>
      </c>
      <c r="G2155" s="58" t="s">
        <v>2923</v>
      </c>
      <c r="K2155"/>
    </row>
    <row r="2156" spans="1:11" x14ac:dyDescent="0.25">
      <c r="A2156" s="58" t="s">
        <v>2923</v>
      </c>
      <c r="B2156" s="58" t="s">
        <v>2923</v>
      </c>
      <c r="C2156" s="58" t="s">
        <v>2923</v>
      </c>
      <c r="D2156" s="58" t="s">
        <v>2923</v>
      </c>
      <c r="E2156" s="58" t="s">
        <v>2923</v>
      </c>
      <c r="F2156" s="58" t="s">
        <v>2923</v>
      </c>
      <c r="G2156" s="58" t="s">
        <v>2923</v>
      </c>
      <c r="K2156"/>
    </row>
    <row r="2157" spans="1:11" x14ac:dyDescent="0.25">
      <c r="A2157" s="58" t="s">
        <v>2923</v>
      </c>
      <c r="B2157" s="58" t="s">
        <v>2923</v>
      </c>
      <c r="C2157" s="58" t="s">
        <v>2923</v>
      </c>
      <c r="D2157" s="58" t="s">
        <v>2923</v>
      </c>
      <c r="E2157" s="58" t="s">
        <v>2923</v>
      </c>
      <c r="F2157" s="58" t="s">
        <v>2923</v>
      </c>
      <c r="K2157"/>
    </row>
    <row r="2158" spans="1:11" x14ac:dyDescent="0.25">
      <c r="A2158" s="58" t="s">
        <v>2923</v>
      </c>
      <c r="B2158" s="58" t="s">
        <v>2923</v>
      </c>
      <c r="C2158" s="58" t="s">
        <v>2923</v>
      </c>
      <c r="D2158" s="58" t="s">
        <v>2923</v>
      </c>
      <c r="E2158" s="58" t="s">
        <v>2923</v>
      </c>
      <c r="F2158" s="58" t="s">
        <v>2923</v>
      </c>
      <c r="K2158"/>
    </row>
    <row r="2159" spans="1:11" x14ac:dyDescent="0.25">
      <c r="A2159" s="58" t="s">
        <v>2923</v>
      </c>
      <c r="B2159" s="58" t="s">
        <v>2923</v>
      </c>
      <c r="C2159" s="58" t="s">
        <v>2923</v>
      </c>
      <c r="D2159" s="58" t="s">
        <v>2923</v>
      </c>
      <c r="E2159" s="58" t="s">
        <v>2923</v>
      </c>
      <c r="F2159" s="58" t="s">
        <v>2923</v>
      </c>
      <c r="K2159"/>
    </row>
    <row r="2160" spans="1:11" x14ac:dyDescent="0.25">
      <c r="A2160" s="58" t="s">
        <v>2923</v>
      </c>
      <c r="B2160" s="58" t="s">
        <v>2923</v>
      </c>
      <c r="C2160" s="58" t="s">
        <v>2923</v>
      </c>
      <c r="D2160" s="58" t="s">
        <v>2923</v>
      </c>
      <c r="E2160" s="58" t="s">
        <v>2923</v>
      </c>
      <c r="F2160" s="58" t="s">
        <v>2923</v>
      </c>
      <c r="K2160"/>
    </row>
    <row r="2161" spans="1:11" x14ac:dyDescent="0.25">
      <c r="A2161" s="58" t="s">
        <v>2923</v>
      </c>
      <c r="B2161" s="58" t="s">
        <v>2923</v>
      </c>
      <c r="C2161" s="58" t="s">
        <v>2923</v>
      </c>
      <c r="D2161" s="58" t="s">
        <v>2923</v>
      </c>
      <c r="E2161" s="58" t="s">
        <v>2923</v>
      </c>
      <c r="F2161" s="58" t="s">
        <v>2923</v>
      </c>
      <c r="K2161"/>
    </row>
    <row r="2162" spans="1:11" x14ac:dyDescent="0.25">
      <c r="A2162" s="58" t="s">
        <v>2923</v>
      </c>
      <c r="B2162" s="58" t="s">
        <v>2923</v>
      </c>
      <c r="C2162" s="58" t="s">
        <v>2923</v>
      </c>
      <c r="D2162" s="58" t="s">
        <v>2923</v>
      </c>
      <c r="E2162" s="58" t="s">
        <v>2923</v>
      </c>
      <c r="F2162" s="58" t="s">
        <v>2923</v>
      </c>
      <c r="K2162"/>
    </row>
    <row r="2163" spans="1:11" x14ac:dyDescent="0.25">
      <c r="A2163" s="58" t="s">
        <v>2923</v>
      </c>
      <c r="B2163" s="58" t="s">
        <v>2923</v>
      </c>
      <c r="C2163" s="58" t="s">
        <v>2923</v>
      </c>
      <c r="D2163" s="58" t="s">
        <v>2923</v>
      </c>
      <c r="E2163" s="58" t="s">
        <v>2923</v>
      </c>
      <c r="F2163" s="58" t="s">
        <v>2923</v>
      </c>
      <c r="K2163"/>
    </row>
    <row r="2164" spans="1:11" x14ac:dyDescent="0.25">
      <c r="A2164" s="58" t="s">
        <v>2923</v>
      </c>
      <c r="B2164" s="58" t="s">
        <v>2923</v>
      </c>
      <c r="C2164" s="58" t="s">
        <v>2923</v>
      </c>
      <c r="D2164" s="58" t="s">
        <v>2923</v>
      </c>
      <c r="E2164" s="58" t="s">
        <v>2923</v>
      </c>
      <c r="F2164" s="58" t="s">
        <v>2923</v>
      </c>
      <c r="K2164"/>
    </row>
    <row r="2165" spans="1:11" x14ac:dyDescent="0.25">
      <c r="A2165" s="58" t="s">
        <v>2923</v>
      </c>
      <c r="B2165" s="58" t="s">
        <v>2923</v>
      </c>
      <c r="C2165" s="58" t="s">
        <v>2923</v>
      </c>
      <c r="D2165" s="58" t="s">
        <v>2923</v>
      </c>
      <c r="E2165" s="58" t="s">
        <v>2923</v>
      </c>
      <c r="F2165" s="58" t="s">
        <v>2923</v>
      </c>
      <c r="K2165"/>
    </row>
    <row r="2166" spans="1:11" x14ac:dyDescent="0.25">
      <c r="A2166" s="58" t="s">
        <v>2923</v>
      </c>
      <c r="B2166" s="58" t="s">
        <v>2923</v>
      </c>
      <c r="C2166" s="58" t="s">
        <v>2923</v>
      </c>
      <c r="D2166" s="58" t="s">
        <v>2923</v>
      </c>
      <c r="E2166" s="58" t="s">
        <v>2923</v>
      </c>
      <c r="F2166" s="58" t="s">
        <v>2923</v>
      </c>
      <c r="K2166"/>
    </row>
    <row r="2167" spans="1:11" x14ac:dyDescent="0.25">
      <c r="A2167" s="58" t="s">
        <v>2923</v>
      </c>
      <c r="B2167" s="58" t="s">
        <v>2923</v>
      </c>
      <c r="C2167" s="58" t="s">
        <v>2923</v>
      </c>
      <c r="D2167" s="58" t="s">
        <v>2923</v>
      </c>
      <c r="E2167" s="58" t="s">
        <v>2923</v>
      </c>
      <c r="F2167" s="58" t="s">
        <v>2923</v>
      </c>
      <c r="K2167"/>
    </row>
    <row r="2168" spans="1:11" x14ac:dyDescent="0.25">
      <c r="A2168" s="58" t="s">
        <v>2923</v>
      </c>
      <c r="B2168" s="58" t="s">
        <v>2923</v>
      </c>
      <c r="C2168" s="58" t="s">
        <v>2923</v>
      </c>
      <c r="D2168" s="58" t="s">
        <v>2923</v>
      </c>
      <c r="E2168" s="58" t="s">
        <v>2923</v>
      </c>
      <c r="F2168" s="58" t="s">
        <v>2923</v>
      </c>
      <c r="K2168"/>
    </row>
    <row r="2169" spans="1:11" x14ac:dyDescent="0.25">
      <c r="A2169" s="58" t="s">
        <v>2923</v>
      </c>
      <c r="B2169" s="58" t="s">
        <v>2923</v>
      </c>
      <c r="C2169" s="58" t="s">
        <v>2923</v>
      </c>
      <c r="D2169" s="58" t="s">
        <v>2923</v>
      </c>
      <c r="E2169" s="58" t="s">
        <v>2923</v>
      </c>
      <c r="F2169" s="58" t="s">
        <v>2923</v>
      </c>
      <c r="K2169"/>
    </row>
    <row r="2170" spans="1:11" x14ac:dyDescent="0.25">
      <c r="A2170" s="58" t="s">
        <v>2923</v>
      </c>
      <c r="B2170" s="58" t="s">
        <v>2923</v>
      </c>
      <c r="C2170" s="58" t="s">
        <v>2923</v>
      </c>
      <c r="D2170" s="58" t="s">
        <v>2923</v>
      </c>
      <c r="E2170" s="58" t="s">
        <v>2923</v>
      </c>
      <c r="F2170" s="58" t="s">
        <v>2923</v>
      </c>
      <c r="K2170"/>
    </row>
    <row r="2171" spans="1:11" x14ac:dyDescent="0.25">
      <c r="A2171" s="58" t="s">
        <v>2923</v>
      </c>
      <c r="B2171" s="58" t="s">
        <v>2923</v>
      </c>
      <c r="C2171" s="58" t="s">
        <v>2923</v>
      </c>
      <c r="D2171" s="58" t="s">
        <v>2923</v>
      </c>
      <c r="E2171" s="58" t="s">
        <v>2923</v>
      </c>
      <c r="F2171" s="58" t="s">
        <v>2923</v>
      </c>
      <c r="K2171"/>
    </row>
    <row r="2172" spans="1:11" x14ac:dyDescent="0.25">
      <c r="A2172" s="58" t="s">
        <v>2923</v>
      </c>
      <c r="B2172" s="58" t="s">
        <v>2923</v>
      </c>
      <c r="C2172" s="58" t="s">
        <v>2923</v>
      </c>
      <c r="D2172" s="58" t="s">
        <v>2923</v>
      </c>
      <c r="E2172" s="58" t="s">
        <v>2923</v>
      </c>
      <c r="F2172" s="58" t="s">
        <v>2923</v>
      </c>
      <c r="K2172"/>
    </row>
    <row r="2173" spans="1:11" x14ac:dyDescent="0.25">
      <c r="A2173" s="58" t="s">
        <v>2923</v>
      </c>
      <c r="B2173" s="58" t="s">
        <v>2923</v>
      </c>
      <c r="C2173" s="58" t="s">
        <v>2923</v>
      </c>
      <c r="D2173" s="58" t="s">
        <v>2923</v>
      </c>
      <c r="E2173" s="58" t="s">
        <v>2923</v>
      </c>
      <c r="F2173" s="58" t="s">
        <v>2923</v>
      </c>
      <c r="K2173"/>
    </row>
    <row r="2174" spans="1:11" x14ac:dyDescent="0.25">
      <c r="A2174" s="58" t="s">
        <v>2923</v>
      </c>
      <c r="B2174" s="58" t="s">
        <v>2923</v>
      </c>
      <c r="C2174" s="58" t="s">
        <v>2923</v>
      </c>
      <c r="D2174" s="58" t="s">
        <v>2923</v>
      </c>
      <c r="E2174" s="58" t="s">
        <v>2923</v>
      </c>
      <c r="F2174" s="58" t="s">
        <v>2923</v>
      </c>
      <c r="K2174"/>
    </row>
    <row r="2175" spans="1:11" x14ac:dyDescent="0.25">
      <c r="A2175" s="58" t="s">
        <v>2923</v>
      </c>
      <c r="B2175" s="58" t="s">
        <v>2923</v>
      </c>
      <c r="C2175" s="58" t="s">
        <v>2923</v>
      </c>
      <c r="D2175" s="58" t="s">
        <v>2923</v>
      </c>
      <c r="E2175" s="58" t="s">
        <v>2923</v>
      </c>
      <c r="F2175" s="58" t="s">
        <v>2923</v>
      </c>
      <c r="K2175"/>
    </row>
    <row r="2176" spans="1:11" x14ac:dyDescent="0.25">
      <c r="A2176" s="58" t="s">
        <v>2923</v>
      </c>
      <c r="B2176" s="58" t="s">
        <v>2923</v>
      </c>
      <c r="C2176" s="58" t="s">
        <v>2923</v>
      </c>
      <c r="D2176" s="58" t="s">
        <v>2923</v>
      </c>
      <c r="E2176" s="58" t="s">
        <v>2923</v>
      </c>
      <c r="F2176" s="58" t="s">
        <v>2923</v>
      </c>
      <c r="K2176"/>
    </row>
    <row r="2177" spans="1:11" x14ac:dyDescent="0.25">
      <c r="A2177" s="58" t="s">
        <v>2923</v>
      </c>
      <c r="B2177" s="58" t="s">
        <v>2923</v>
      </c>
      <c r="C2177" s="58" t="s">
        <v>2923</v>
      </c>
      <c r="D2177" s="58" t="s">
        <v>2923</v>
      </c>
      <c r="E2177" s="58" t="s">
        <v>2923</v>
      </c>
      <c r="F2177" s="58" t="s">
        <v>2923</v>
      </c>
      <c r="K2177"/>
    </row>
    <row r="2178" spans="1:11" x14ac:dyDescent="0.25">
      <c r="A2178" s="58" t="s">
        <v>2923</v>
      </c>
      <c r="B2178" s="58" t="s">
        <v>2923</v>
      </c>
      <c r="C2178" s="58" t="s">
        <v>2923</v>
      </c>
      <c r="D2178" s="58" t="s">
        <v>2923</v>
      </c>
      <c r="E2178" s="58" t="s">
        <v>2923</v>
      </c>
      <c r="F2178" s="58" t="s">
        <v>2923</v>
      </c>
      <c r="K2178"/>
    </row>
    <row r="2179" spans="1:11" x14ac:dyDescent="0.25">
      <c r="A2179" s="58" t="s">
        <v>2923</v>
      </c>
      <c r="B2179" s="58" t="s">
        <v>2923</v>
      </c>
      <c r="C2179" s="58" t="s">
        <v>2923</v>
      </c>
      <c r="D2179" s="58" t="s">
        <v>2923</v>
      </c>
      <c r="E2179" s="58" t="s">
        <v>2923</v>
      </c>
      <c r="F2179" s="58" t="s">
        <v>2923</v>
      </c>
      <c r="K2179"/>
    </row>
    <row r="2180" spans="1:11" x14ac:dyDescent="0.25">
      <c r="A2180" s="58" t="s">
        <v>2923</v>
      </c>
      <c r="B2180" s="58" t="s">
        <v>2923</v>
      </c>
      <c r="C2180" s="58" t="s">
        <v>2923</v>
      </c>
      <c r="D2180" s="58" t="s">
        <v>2923</v>
      </c>
      <c r="E2180" s="58" t="s">
        <v>2923</v>
      </c>
      <c r="F2180" s="58" t="s">
        <v>2923</v>
      </c>
      <c r="K2180"/>
    </row>
    <row r="2181" spans="1:11" x14ac:dyDescent="0.25">
      <c r="A2181" s="58" t="s">
        <v>2923</v>
      </c>
      <c r="B2181" s="58" t="s">
        <v>2923</v>
      </c>
      <c r="C2181" s="58" t="s">
        <v>2923</v>
      </c>
      <c r="D2181" s="58" t="s">
        <v>2923</v>
      </c>
      <c r="E2181" s="58" t="s">
        <v>2923</v>
      </c>
      <c r="F2181" s="58" t="s">
        <v>2923</v>
      </c>
      <c r="K2181"/>
    </row>
    <row r="2182" spans="1:11" x14ac:dyDescent="0.25">
      <c r="A2182" s="58" t="s">
        <v>2923</v>
      </c>
      <c r="B2182" s="58" t="s">
        <v>2923</v>
      </c>
      <c r="C2182" s="58" t="s">
        <v>2923</v>
      </c>
      <c r="D2182" s="58" t="s">
        <v>2923</v>
      </c>
      <c r="E2182" s="58" t="s">
        <v>2923</v>
      </c>
      <c r="F2182" s="58" t="s">
        <v>2923</v>
      </c>
      <c r="K2182"/>
    </row>
    <row r="2183" spans="1:11" x14ac:dyDescent="0.25">
      <c r="A2183" s="58" t="s">
        <v>2923</v>
      </c>
      <c r="B2183" s="58" t="s">
        <v>2923</v>
      </c>
      <c r="C2183" s="58" t="s">
        <v>2923</v>
      </c>
      <c r="D2183" s="58" t="s">
        <v>2923</v>
      </c>
      <c r="E2183" s="58" t="s">
        <v>2923</v>
      </c>
      <c r="F2183" s="58" t="s">
        <v>2923</v>
      </c>
      <c r="K2183"/>
    </row>
    <row r="2184" spans="1:11" x14ac:dyDescent="0.25">
      <c r="A2184" s="58" t="s">
        <v>2923</v>
      </c>
      <c r="B2184" s="58" t="s">
        <v>2923</v>
      </c>
      <c r="C2184" s="58" t="s">
        <v>2923</v>
      </c>
      <c r="D2184" s="58" t="s">
        <v>2923</v>
      </c>
      <c r="E2184" s="58" t="s">
        <v>2923</v>
      </c>
      <c r="F2184" s="58" t="s">
        <v>2923</v>
      </c>
      <c r="K2184"/>
    </row>
    <row r="2185" spans="1:11" x14ac:dyDescent="0.25">
      <c r="A2185" s="58" t="s">
        <v>2923</v>
      </c>
      <c r="B2185" s="58" t="s">
        <v>2923</v>
      </c>
      <c r="C2185" s="58" t="s">
        <v>2923</v>
      </c>
      <c r="D2185" s="58" t="s">
        <v>2923</v>
      </c>
      <c r="E2185" s="58" t="s">
        <v>2923</v>
      </c>
      <c r="F2185" s="58" t="s">
        <v>2923</v>
      </c>
      <c r="K2185"/>
    </row>
    <row r="2186" spans="1:11" x14ac:dyDescent="0.25">
      <c r="A2186" s="58" t="s">
        <v>2923</v>
      </c>
      <c r="B2186" s="58" t="s">
        <v>2923</v>
      </c>
      <c r="C2186" s="58" t="s">
        <v>2923</v>
      </c>
      <c r="D2186" s="58" t="s">
        <v>2923</v>
      </c>
      <c r="E2186" s="58" t="s">
        <v>2923</v>
      </c>
      <c r="F2186" s="58" t="s">
        <v>2923</v>
      </c>
      <c r="K2186"/>
    </row>
    <row r="2187" spans="1:11" x14ac:dyDescent="0.25">
      <c r="A2187" s="58" t="s">
        <v>2923</v>
      </c>
      <c r="B2187" s="58" t="s">
        <v>2923</v>
      </c>
      <c r="C2187" s="58" t="s">
        <v>2923</v>
      </c>
      <c r="D2187" s="58" t="s">
        <v>2923</v>
      </c>
      <c r="E2187" s="58" t="s">
        <v>2923</v>
      </c>
      <c r="F2187" s="58" t="s">
        <v>2923</v>
      </c>
      <c r="K2187"/>
    </row>
    <row r="2188" spans="1:11" x14ac:dyDescent="0.25">
      <c r="A2188" s="58" t="s">
        <v>2923</v>
      </c>
      <c r="B2188" s="58" t="s">
        <v>2923</v>
      </c>
      <c r="C2188" s="58" t="s">
        <v>2923</v>
      </c>
      <c r="D2188" s="58" t="s">
        <v>2923</v>
      </c>
      <c r="E2188" s="58" t="s">
        <v>2923</v>
      </c>
      <c r="F2188" s="58" t="s">
        <v>2923</v>
      </c>
      <c r="K2188"/>
    </row>
    <row r="2189" spans="1:11" x14ac:dyDescent="0.25">
      <c r="A2189" s="58" t="s">
        <v>2923</v>
      </c>
      <c r="B2189" s="58" t="s">
        <v>2923</v>
      </c>
      <c r="C2189" s="58" t="s">
        <v>2923</v>
      </c>
      <c r="D2189" s="58" t="s">
        <v>2923</v>
      </c>
      <c r="E2189" s="58" t="s">
        <v>2923</v>
      </c>
      <c r="F2189" s="58" t="s">
        <v>2923</v>
      </c>
      <c r="K2189"/>
    </row>
    <row r="2190" spans="1:11" x14ac:dyDescent="0.25">
      <c r="A2190" s="58" t="s">
        <v>2923</v>
      </c>
      <c r="B2190" s="58" t="s">
        <v>2923</v>
      </c>
      <c r="C2190" s="58" t="s">
        <v>2923</v>
      </c>
      <c r="D2190" s="58" t="s">
        <v>2923</v>
      </c>
      <c r="E2190" s="58" t="s">
        <v>2923</v>
      </c>
      <c r="F2190" s="58" t="s">
        <v>2923</v>
      </c>
      <c r="K2190"/>
    </row>
    <row r="2191" spans="1:11" x14ac:dyDescent="0.25">
      <c r="A2191" s="58" t="s">
        <v>2923</v>
      </c>
      <c r="B2191" s="58" t="s">
        <v>2923</v>
      </c>
      <c r="C2191" s="58" t="s">
        <v>2923</v>
      </c>
      <c r="D2191" s="58" t="s">
        <v>2923</v>
      </c>
      <c r="E2191" s="58" t="s">
        <v>2923</v>
      </c>
      <c r="F2191" s="58" t="s">
        <v>2923</v>
      </c>
      <c r="K2191"/>
    </row>
    <row r="2192" spans="1:11" x14ac:dyDescent="0.25">
      <c r="A2192" s="58" t="s">
        <v>2923</v>
      </c>
      <c r="B2192" s="58" t="s">
        <v>2923</v>
      </c>
      <c r="C2192" s="58" t="s">
        <v>2923</v>
      </c>
      <c r="D2192" s="58" t="s">
        <v>2923</v>
      </c>
      <c r="E2192" s="58" t="s">
        <v>2923</v>
      </c>
      <c r="F2192" s="58" t="s">
        <v>2923</v>
      </c>
      <c r="K2192"/>
    </row>
    <row r="2193" spans="1:11" x14ac:dyDescent="0.25">
      <c r="A2193" s="58" t="s">
        <v>2923</v>
      </c>
      <c r="B2193" s="58" t="s">
        <v>2923</v>
      </c>
      <c r="C2193" s="58" t="s">
        <v>2923</v>
      </c>
      <c r="D2193" s="58" t="s">
        <v>2923</v>
      </c>
      <c r="E2193" s="58" t="s">
        <v>2923</v>
      </c>
      <c r="F2193" s="58" t="s">
        <v>2923</v>
      </c>
      <c r="K2193"/>
    </row>
    <row r="2194" spans="1:11" x14ac:dyDescent="0.25">
      <c r="A2194" s="58" t="s">
        <v>2923</v>
      </c>
      <c r="B2194" s="58" t="s">
        <v>2923</v>
      </c>
      <c r="C2194" s="58" t="s">
        <v>2923</v>
      </c>
      <c r="D2194" s="58" t="s">
        <v>2923</v>
      </c>
      <c r="E2194" s="58" t="s">
        <v>2923</v>
      </c>
      <c r="F2194" s="58" t="s">
        <v>2923</v>
      </c>
      <c r="K2194"/>
    </row>
    <row r="2195" spans="1:11" x14ac:dyDescent="0.25">
      <c r="A2195" s="58" t="s">
        <v>2923</v>
      </c>
      <c r="B2195" s="58" t="s">
        <v>2923</v>
      </c>
      <c r="C2195" s="58" t="s">
        <v>2923</v>
      </c>
      <c r="D2195" s="58" t="s">
        <v>2923</v>
      </c>
      <c r="E2195" s="58" t="s">
        <v>2923</v>
      </c>
      <c r="F2195" s="58" t="s">
        <v>2923</v>
      </c>
      <c r="K2195"/>
    </row>
    <row r="2196" spans="1:11" x14ac:dyDescent="0.25">
      <c r="A2196" s="58" t="s">
        <v>2923</v>
      </c>
      <c r="B2196" s="58" t="s">
        <v>2923</v>
      </c>
      <c r="C2196" s="58" t="s">
        <v>2923</v>
      </c>
      <c r="D2196" s="58" t="s">
        <v>2923</v>
      </c>
      <c r="E2196" s="58" t="s">
        <v>2923</v>
      </c>
      <c r="F2196" s="58" t="s">
        <v>2923</v>
      </c>
      <c r="K2196"/>
    </row>
    <row r="2197" spans="1:11" x14ac:dyDescent="0.25">
      <c r="A2197" s="58" t="s">
        <v>2923</v>
      </c>
      <c r="B2197" s="58" t="s">
        <v>2923</v>
      </c>
      <c r="C2197" s="58" t="s">
        <v>2923</v>
      </c>
      <c r="D2197" s="58" t="s">
        <v>2923</v>
      </c>
      <c r="E2197" s="58" t="s">
        <v>2923</v>
      </c>
      <c r="F2197" s="58" t="s">
        <v>2923</v>
      </c>
      <c r="K2197"/>
    </row>
    <row r="2198" spans="1:11" x14ac:dyDescent="0.25">
      <c r="A2198" s="58" t="s">
        <v>2923</v>
      </c>
      <c r="B2198" s="58" t="s">
        <v>2923</v>
      </c>
      <c r="C2198" s="58" t="s">
        <v>2923</v>
      </c>
      <c r="D2198" s="58" t="s">
        <v>2923</v>
      </c>
      <c r="E2198" s="58" t="s">
        <v>2923</v>
      </c>
      <c r="F2198" s="58" t="s">
        <v>2923</v>
      </c>
      <c r="K2198"/>
    </row>
    <row r="2199" spans="1:11" x14ac:dyDescent="0.25">
      <c r="A2199" s="58" t="s">
        <v>2923</v>
      </c>
      <c r="B2199" s="58" t="s">
        <v>2923</v>
      </c>
      <c r="C2199" s="58" t="s">
        <v>2923</v>
      </c>
      <c r="D2199" s="58" t="s">
        <v>2923</v>
      </c>
      <c r="E2199" s="58" t="s">
        <v>2923</v>
      </c>
      <c r="F2199" s="58" t="s">
        <v>2923</v>
      </c>
      <c r="K2199"/>
    </row>
    <row r="2200" spans="1:11" x14ac:dyDescent="0.25">
      <c r="A2200" s="58" t="s">
        <v>2923</v>
      </c>
      <c r="B2200" s="58" t="s">
        <v>2923</v>
      </c>
      <c r="C2200" s="58" t="s">
        <v>2923</v>
      </c>
      <c r="D2200" s="58" t="s">
        <v>2923</v>
      </c>
      <c r="E2200" s="58" t="s">
        <v>2923</v>
      </c>
      <c r="F2200" s="58" t="s">
        <v>2923</v>
      </c>
      <c r="K2200"/>
    </row>
    <row r="2201" spans="1:11" x14ac:dyDescent="0.25">
      <c r="A2201" s="58" t="s">
        <v>2923</v>
      </c>
      <c r="B2201" s="58" t="s">
        <v>2923</v>
      </c>
      <c r="C2201" s="58" t="s">
        <v>2923</v>
      </c>
      <c r="D2201" s="58" t="s">
        <v>2923</v>
      </c>
      <c r="E2201" s="58" t="s">
        <v>2923</v>
      </c>
      <c r="F2201" s="58" t="s">
        <v>2923</v>
      </c>
      <c r="K2201"/>
    </row>
    <row r="2202" spans="1:11" x14ac:dyDescent="0.25">
      <c r="A2202" s="58" t="s">
        <v>2923</v>
      </c>
      <c r="B2202" s="58" t="s">
        <v>2923</v>
      </c>
      <c r="C2202" s="58" t="s">
        <v>2923</v>
      </c>
      <c r="D2202" s="58" t="s">
        <v>2923</v>
      </c>
      <c r="E2202" s="58" t="s">
        <v>2923</v>
      </c>
      <c r="F2202" s="58" t="s">
        <v>2923</v>
      </c>
      <c r="K2202"/>
    </row>
    <row r="2203" spans="1:11" x14ac:dyDescent="0.25">
      <c r="A2203" s="58" t="s">
        <v>2923</v>
      </c>
      <c r="B2203" s="58" t="s">
        <v>2923</v>
      </c>
      <c r="C2203" s="58" t="s">
        <v>2923</v>
      </c>
      <c r="D2203" s="58" t="s">
        <v>2923</v>
      </c>
      <c r="E2203" s="58" t="s">
        <v>2923</v>
      </c>
      <c r="F2203" s="58" t="s">
        <v>2923</v>
      </c>
      <c r="K2203"/>
    </row>
    <row r="2204" spans="1:11" x14ac:dyDescent="0.25">
      <c r="A2204" s="58" t="s">
        <v>2923</v>
      </c>
      <c r="B2204" s="58" t="s">
        <v>2923</v>
      </c>
      <c r="C2204" s="58" t="s">
        <v>2923</v>
      </c>
      <c r="D2204" s="58" t="s">
        <v>2923</v>
      </c>
      <c r="E2204" s="58" t="s">
        <v>2923</v>
      </c>
      <c r="F2204" s="58" t="s">
        <v>2923</v>
      </c>
      <c r="K2204"/>
    </row>
    <row r="2205" spans="1:11" x14ac:dyDescent="0.25">
      <c r="A2205" s="58" t="s">
        <v>2923</v>
      </c>
      <c r="B2205" s="58" t="s">
        <v>2923</v>
      </c>
      <c r="C2205" s="58" t="s">
        <v>2923</v>
      </c>
      <c r="D2205" s="58" t="s">
        <v>2923</v>
      </c>
      <c r="E2205" s="58" t="s">
        <v>2923</v>
      </c>
      <c r="F2205" s="58" t="s">
        <v>2923</v>
      </c>
      <c r="K2205"/>
    </row>
    <row r="2206" spans="1:11" x14ac:dyDescent="0.25">
      <c r="A2206" s="58" t="s">
        <v>2923</v>
      </c>
      <c r="B2206" s="58" t="s">
        <v>2923</v>
      </c>
      <c r="C2206" s="58" t="s">
        <v>2923</v>
      </c>
      <c r="D2206" s="58" t="s">
        <v>2923</v>
      </c>
      <c r="E2206" s="58" t="s">
        <v>2923</v>
      </c>
      <c r="F2206" s="58" t="s">
        <v>2923</v>
      </c>
      <c r="K2206"/>
    </row>
    <row r="2207" spans="1:11" x14ac:dyDescent="0.25">
      <c r="A2207" s="58" t="s">
        <v>2923</v>
      </c>
      <c r="B2207" s="58" t="s">
        <v>2923</v>
      </c>
      <c r="C2207" s="58" t="s">
        <v>2923</v>
      </c>
      <c r="D2207" s="58" t="s">
        <v>2923</v>
      </c>
      <c r="E2207" s="58" t="s">
        <v>2923</v>
      </c>
      <c r="F2207" s="58" t="s">
        <v>2923</v>
      </c>
      <c r="K2207"/>
    </row>
    <row r="2208" spans="1:11" x14ac:dyDescent="0.25">
      <c r="A2208" s="58" t="s">
        <v>2923</v>
      </c>
      <c r="B2208" s="58" t="s">
        <v>2923</v>
      </c>
      <c r="C2208" s="58" t="s">
        <v>2923</v>
      </c>
      <c r="D2208" s="58" t="s">
        <v>2923</v>
      </c>
      <c r="E2208" s="58" t="s">
        <v>2923</v>
      </c>
      <c r="F2208" s="58" t="s">
        <v>2923</v>
      </c>
      <c r="K2208"/>
    </row>
    <row r="2209" spans="1:11" x14ac:dyDescent="0.25">
      <c r="A2209" s="58" t="s">
        <v>2923</v>
      </c>
      <c r="B2209" s="58" t="s">
        <v>2923</v>
      </c>
      <c r="C2209" s="58" t="s">
        <v>2923</v>
      </c>
      <c r="D2209" s="58" t="s">
        <v>2923</v>
      </c>
      <c r="E2209" s="58" t="s">
        <v>2923</v>
      </c>
      <c r="F2209" s="58" t="s">
        <v>2923</v>
      </c>
      <c r="K2209"/>
    </row>
    <row r="2210" spans="1:11" x14ac:dyDescent="0.25">
      <c r="A2210" s="58" t="s">
        <v>2923</v>
      </c>
      <c r="B2210" s="58" t="s">
        <v>2923</v>
      </c>
      <c r="C2210" s="58" t="s">
        <v>2923</v>
      </c>
      <c r="D2210" s="58" t="s">
        <v>2923</v>
      </c>
      <c r="E2210" s="58" t="s">
        <v>2923</v>
      </c>
      <c r="F2210" s="58" t="s">
        <v>2923</v>
      </c>
      <c r="K2210"/>
    </row>
    <row r="2211" spans="1:11" x14ac:dyDescent="0.25">
      <c r="A2211" s="58" t="s">
        <v>2923</v>
      </c>
      <c r="B2211" s="58" t="s">
        <v>2923</v>
      </c>
      <c r="C2211" s="58" t="s">
        <v>2923</v>
      </c>
      <c r="D2211" s="58" t="s">
        <v>2923</v>
      </c>
      <c r="E2211" s="58" t="s">
        <v>2923</v>
      </c>
      <c r="F2211" s="58" t="s">
        <v>2923</v>
      </c>
      <c r="K2211"/>
    </row>
    <row r="2212" spans="1:11" x14ac:dyDescent="0.25">
      <c r="A2212" s="58" t="s">
        <v>2923</v>
      </c>
      <c r="B2212" s="58" t="s">
        <v>2923</v>
      </c>
      <c r="C2212" s="58" t="s">
        <v>2923</v>
      </c>
      <c r="D2212" s="58" t="s">
        <v>2923</v>
      </c>
      <c r="E2212" s="58" t="s">
        <v>2923</v>
      </c>
      <c r="F2212" s="58" t="s">
        <v>2923</v>
      </c>
      <c r="K2212"/>
    </row>
    <row r="2213" spans="1:11" x14ac:dyDescent="0.25">
      <c r="A2213" s="58" t="s">
        <v>2923</v>
      </c>
      <c r="B2213" s="58" t="s">
        <v>2923</v>
      </c>
      <c r="C2213" s="58" t="s">
        <v>2923</v>
      </c>
      <c r="D2213" s="58" t="s">
        <v>2923</v>
      </c>
      <c r="E2213" s="58" t="s">
        <v>2923</v>
      </c>
      <c r="F2213" s="58" t="s">
        <v>2923</v>
      </c>
      <c r="K2213"/>
    </row>
    <row r="2214" spans="1:11" x14ac:dyDescent="0.25">
      <c r="A2214" s="58" t="s">
        <v>2923</v>
      </c>
      <c r="B2214" s="58" t="s">
        <v>2923</v>
      </c>
      <c r="C2214" s="58" t="s">
        <v>2923</v>
      </c>
      <c r="D2214" s="58" t="s">
        <v>2923</v>
      </c>
      <c r="E2214" s="58" t="s">
        <v>2923</v>
      </c>
      <c r="F2214" s="58" t="s">
        <v>2923</v>
      </c>
      <c r="K2214"/>
    </row>
    <row r="2215" spans="1:11" x14ac:dyDescent="0.25">
      <c r="A2215" s="58" t="s">
        <v>2923</v>
      </c>
      <c r="B2215" s="58" t="s">
        <v>2923</v>
      </c>
      <c r="C2215" s="58" t="s">
        <v>2923</v>
      </c>
      <c r="D2215" s="58" t="s">
        <v>2923</v>
      </c>
      <c r="E2215" s="58" t="s">
        <v>2923</v>
      </c>
      <c r="F2215" s="58" t="s">
        <v>2923</v>
      </c>
      <c r="K2215"/>
    </row>
    <row r="2216" spans="1:11" x14ac:dyDescent="0.25">
      <c r="A2216" s="58" t="s">
        <v>2923</v>
      </c>
      <c r="B2216" s="58" t="s">
        <v>2923</v>
      </c>
      <c r="C2216" s="58" t="s">
        <v>2923</v>
      </c>
      <c r="D2216" s="58" t="s">
        <v>2923</v>
      </c>
      <c r="E2216" s="58" t="s">
        <v>2923</v>
      </c>
      <c r="F2216" s="58" t="s">
        <v>2923</v>
      </c>
      <c r="K2216"/>
    </row>
    <row r="2217" spans="1:11" x14ac:dyDescent="0.25">
      <c r="A2217" s="58" t="s">
        <v>2923</v>
      </c>
      <c r="B2217" s="58" t="s">
        <v>2923</v>
      </c>
      <c r="C2217" s="58" t="s">
        <v>2923</v>
      </c>
      <c r="D2217" s="58" t="s">
        <v>2923</v>
      </c>
      <c r="E2217" s="58" t="s">
        <v>2923</v>
      </c>
      <c r="F2217" s="58" t="s">
        <v>2923</v>
      </c>
      <c r="K2217"/>
    </row>
    <row r="2218" spans="1:11" x14ac:dyDescent="0.25">
      <c r="A2218" s="58" t="s">
        <v>2923</v>
      </c>
      <c r="B2218" s="58" t="s">
        <v>2923</v>
      </c>
      <c r="C2218" s="58" t="s">
        <v>2923</v>
      </c>
      <c r="D2218" s="58" t="s">
        <v>2923</v>
      </c>
      <c r="E2218" s="58" t="s">
        <v>2923</v>
      </c>
      <c r="F2218" s="58" t="s">
        <v>2923</v>
      </c>
      <c r="K2218"/>
    </row>
    <row r="2219" spans="1:11" x14ac:dyDescent="0.25">
      <c r="A2219" s="58" t="s">
        <v>2923</v>
      </c>
      <c r="B2219" s="58" t="s">
        <v>2923</v>
      </c>
      <c r="C2219" s="58" t="s">
        <v>2923</v>
      </c>
      <c r="D2219" s="58" t="s">
        <v>2923</v>
      </c>
      <c r="E2219" s="58" t="s">
        <v>2923</v>
      </c>
      <c r="F2219" s="58" t="s">
        <v>2923</v>
      </c>
      <c r="K2219"/>
    </row>
    <row r="2220" spans="1:11" x14ac:dyDescent="0.25">
      <c r="A2220" s="58" t="s">
        <v>2923</v>
      </c>
      <c r="B2220" s="58" t="s">
        <v>2923</v>
      </c>
      <c r="C2220" s="58" t="s">
        <v>2923</v>
      </c>
      <c r="D2220" s="58" t="s">
        <v>2923</v>
      </c>
      <c r="E2220" s="58" t="s">
        <v>2923</v>
      </c>
      <c r="F2220" s="58" t="s">
        <v>2923</v>
      </c>
      <c r="K2220"/>
    </row>
    <row r="2221" spans="1:11" x14ac:dyDescent="0.25">
      <c r="A2221" s="58" t="s">
        <v>2923</v>
      </c>
      <c r="B2221" s="58" t="s">
        <v>2923</v>
      </c>
      <c r="C2221" s="58" t="s">
        <v>2923</v>
      </c>
      <c r="D2221" s="58" t="s">
        <v>2923</v>
      </c>
      <c r="E2221" s="58" t="s">
        <v>2923</v>
      </c>
      <c r="F2221" s="58" t="s">
        <v>2923</v>
      </c>
      <c r="K2221"/>
    </row>
    <row r="2222" spans="1:11" x14ac:dyDescent="0.25">
      <c r="A2222" s="58" t="s">
        <v>2923</v>
      </c>
      <c r="B2222" s="58" t="s">
        <v>2923</v>
      </c>
      <c r="C2222" s="58" t="s">
        <v>2923</v>
      </c>
      <c r="D2222" s="58" t="s">
        <v>2923</v>
      </c>
      <c r="E2222" s="58" t="s">
        <v>2923</v>
      </c>
      <c r="F2222" s="58" t="s">
        <v>2923</v>
      </c>
      <c r="K2222"/>
    </row>
    <row r="2223" spans="1:11" x14ac:dyDescent="0.25">
      <c r="A2223" s="58" t="s">
        <v>2923</v>
      </c>
      <c r="B2223" s="58" t="s">
        <v>2923</v>
      </c>
      <c r="C2223" s="58" t="s">
        <v>2923</v>
      </c>
      <c r="D2223" s="58" t="s">
        <v>2923</v>
      </c>
      <c r="E2223" s="58" t="s">
        <v>2923</v>
      </c>
      <c r="F2223" s="58" t="s">
        <v>2923</v>
      </c>
      <c r="K2223"/>
    </row>
    <row r="2224" spans="1:11" x14ac:dyDescent="0.25">
      <c r="A2224" s="58" t="s">
        <v>2923</v>
      </c>
      <c r="B2224" s="58" t="s">
        <v>2923</v>
      </c>
      <c r="C2224" s="58" t="s">
        <v>2923</v>
      </c>
      <c r="D2224" s="58" t="s">
        <v>2923</v>
      </c>
      <c r="E2224" s="58" t="s">
        <v>2923</v>
      </c>
      <c r="F2224" s="58" t="s">
        <v>2923</v>
      </c>
      <c r="K2224"/>
    </row>
    <row r="2225" spans="1:11" x14ac:dyDescent="0.25">
      <c r="A2225" s="58" t="s">
        <v>2923</v>
      </c>
      <c r="B2225" s="58" t="s">
        <v>2923</v>
      </c>
      <c r="C2225" s="58" t="s">
        <v>2923</v>
      </c>
      <c r="D2225" s="58" t="s">
        <v>2923</v>
      </c>
      <c r="E2225" s="58" t="s">
        <v>2923</v>
      </c>
      <c r="F2225" s="58" t="s">
        <v>2923</v>
      </c>
      <c r="K2225"/>
    </row>
    <row r="2226" spans="1:11" x14ac:dyDescent="0.25">
      <c r="A2226" s="58" t="s">
        <v>2923</v>
      </c>
      <c r="B2226" s="58" t="s">
        <v>2923</v>
      </c>
      <c r="C2226" s="58" t="s">
        <v>2923</v>
      </c>
      <c r="D2226" s="58" t="s">
        <v>2923</v>
      </c>
      <c r="E2226" s="58" t="s">
        <v>2923</v>
      </c>
      <c r="F2226" s="58" t="s">
        <v>2923</v>
      </c>
      <c r="K2226"/>
    </row>
    <row r="2227" spans="1:11" x14ac:dyDescent="0.25">
      <c r="A2227" s="58" t="s">
        <v>2923</v>
      </c>
      <c r="B2227" s="58" t="s">
        <v>2923</v>
      </c>
      <c r="C2227" s="58" t="s">
        <v>2923</v>
      </c>
      <c r="D2227" s="58" t="s">
        <v>2923</v>
      </c>
      <c r="E2227" s="58" t="s">
        <v>2923</v>
      </c>
      <c r="F2227" s="58" t="s">
        <v>2923</v>
      </c>
      <c r="K2227"/>
    </row>
    <row r="2228" spans="1:11" x14ac:dyDescent="0.25">
      <c r="A2228" s="58" t="s">
        <v>2923</v>
      </c>
      <c r="B2228" s="58" t="s">
        <v>2923</v>
      </c>
      <c r="C2228" s="58" t="s">
        <v>2923</v>
      </c>
      <c r="D2228" s="58" t="s">
        <v>2923</v>
      </c>
      <c r="E2228" s="58" t="s">
        <v>2923</v>
      </c>
      <c r="F2228" s="58" t="s">
        <v>2923</v>
      </c>
      <c r="K2228"/>
    </row>
    <row r="2229" spans="1:11" x14ac:dyDescent="0.25">
      <c r="A2229" s="58" t="s">
        <v>2923</v>
      </c>
      <c r="B2229" s="58" t="s">
        <v>2923</v>
      </c>
      <c r="C2229" s="58" t="s">
        <v>2923</v>
      </c>
      <c r="D2229" s="58" t="s">
        <v>2923</v>
      </c>
      <c r="E2229" s="58" t="s">
        <v>2923</v>
      </c>
      <c r="F2229" s="58" t="s">
        <v>2923</v>
      </c>
      <c r="K2229"/>
    </row>
    <row r="2230" spans="1:11" x14ac:dyDescent="0.25">
      <c r="A2230" s="58" t="s">
        <v>2923</v>
      </c>
      <c r="B2230" s="58" t="s">
        <v>2923</v>
      </c>
      <c r="C2230" s="58" t="s">
        <v>2923</v>
      </c>
      <c r="D2230" s="58" t="s">
        <v>2923</v>
      </c>
      <c r="E2230" s="58" t="s">
        <v>2923</v>
      </c>
      <c r="F2230" s="58" t="s">
        <v>2923</v>
      </c>
      <c r="K2230"/>
    </row>
    <row r="2231" spans="1:11" x14ac:dyDescent="0.25">
      <c r="A2231" s="58" t="s">
        <v>2923</v>
      </c>
      <c r="B2231" s="58" t="s">
        <v>2923</v>
      </c>
      <c r="C2231" s="58" t="s">
        <v>2923</v>
      </c>
      <c r="D2231" s="58" t="s">
        <v>2923</v>
      </c>
      <c r="E2231" s="58" t="s">
        <v>2923</v>
      </c>
      <c r="F2231" s="58" t="s">
        <v>2923</v>
      </c>
      <c r="K2231"/>
    </row>
    <row r="2232" spans="1:11" x14ac:dyDescent="0.25">
      <c r="A2232" s="58" t="s">
        <v>2923</v>
      </c>
      <c r="B2232" s="58" t="s">
        <v>2923</v>
      </c>
      <c r="C2232" s="58" t="s">
        <v>2923</v>
      </c>
      <c r="D2232" s="58" t="s">
        <v>2923</v>
      </c>
      <c r="E2232" s="58" t="s">
        <v>2923</v>
      </c>
      <c r="F2232" s="58" t="s">
        <v>2923</v>
      </c>
      <c r="K2232"/>
    </row>
    <row r="2233" spans="1:11" x14ac:dyDescent="0.25">
      <c r="A2233" s="58" t="s">
        <v>2923</v>
      </c>
      <c r="B2233" s="58" t="s">
        <v>2923</v>
      </c>
      <c r="C2233" s="58" t="s">
        <v>2923</v>
      </c>
      <c r="D2233" s="58" t="s">
        <v>2923</v>
      </c>
      <c r="E2233" s="58" t="s">
        <v>2923</v>
      </c>
      <c r="F2233" s="58" t="s">
        <v>2923</v>
      </c>
      <c r="K2233"/>
    </row>
    <row r="2234" spans="1:11" x14ac:dyDescent="0.25">
      <c r="A2234" s="58" t="s">
        <v>2923</v>
      </c>
      <c r="B2234" s="58" t="s">
        <v>2923</v>
      </c>
      <c r="C2234" s="58" t="s">
        <v>2923</v>
      </c>
      <c r="D2234" s="58" t="s">
        <v>2923</v>
      </c>
      <c r="E2234" s="58" t="s">
        <v>2923</v>
      </c>
      <c r="F2234" s="58" t="s">
        <v>2923</v>
      </c>
      <c r="K2234"/>
    </row>
    <row r="2235" spans="1:11" x14ac:dyDescent="0.25">
      <c r="A2235" s="58" t="s">
        <v>2923</v>
      </c>
      <c r="B2235" s="58" t="s">
        <v>2923</v>
      </c>
      <c r="C2235" s="58" t="s">
        <v>2923</v>
      </c>
      <c r="D2235" s="58" t="s">
        <v>2923</v>
      </c>
      <c r="E2235" s="58" t="s">
        <v>2923</v>
      </c>
      <c r="F2235" s="58" t="s">
        <v>2923</v>
      </c>
      <c r="K2235"/>
    </row>
    <row r="2236" spans="1:11" x14ac:dyDescent="0.25">
      <c r="A2236" s="58" t="s">
        <v>2923</v>
      </c>
      <c r="B2236" s="58" t="s">
        <v>2923</v>
      </c>
      <c r="C2236" s="58" t="s">
        <v>2923</v>
      </c>
      <c r="D2236" s="58" t="s">
        <v>2923</v>
      </c>
      <c r="E2236" s="58" t="s">
        <v>2923</v>
      </c>
      <c r="F2236" s="58" t="s">
        <v>2923</v>
      </c>
      <c r="K2236"/>
    </row>
    <row r="2237" spans="1:11" x14ac:dyDescent="0.25">
      <c r="A2237" s="58" t="s">
        <v>2923</v>
      </c>
      <c r="B2237" s="58" t="s">
        <v>2923</v>
      </c>
      <c r="C2237" s="58" t="s">
        <v>2923</v>
      </c>
      <c r="D2237" s="58" t="s">
        <v>2923</v>
      </c>
      <c r="E2237" s="58" t="s">
        <v>2923</v>
      </c>
      <c r="F2237" s="58" t="s">
        <v>2923</v>
      </c>
      <c r="K2237"/>
    </row>
    <row r="2238" spans="1:11" x14ac:dyDescent="0.25">
      <c r="A2238" s="58" t="s">
        <v>2923</v>
      </c>
      <c r="B2238" s="58" t="s">
        <v>2923</v>
      </c>
      <c r="C2238" s="58" t="s">
        <v>2923</v>
      </c>
      <c r="D2238" s="58" t="s">
        <v>2923</v>
      </c>
      <c r="E2238" s="58" t="s">
        <v>2923</v>
      </c>
      <c r="F2238" s="58" t="s">
        <v>2923</v>
      </c>
      <c r="K2238"/>
    </row>
    <row r="2239" spans="1:11" x14ac:dyDescent="0.25">
      <c r="A2239" s="58" t="s">
        <v>2923</v>
      </c>
      <c r="B2239" s="58" t="s">
        <v>2923</v>
      </c>
      <c r="C2239" s="58" t="s">
        <v>2923</v>
      </c>
      <c r="D2239" s="58" t="s">
        <v>2923</v>
      </c>
      <c r="E2239" s="58" t="s">
        <v>2923</v>
      </c>
      <c r="F2239" s="58" t="s">
        <v>2923</v>
      </c>
      <c r="K2239"/>
    </row>
    <row r="2240" spans="1:11" x14ac:dyDescent="0.25">
      <c r="A2240" s="58" t="s">
        <v>2923</v>
      </c>
      <c r="B2240" s="58" t="s">
        <v>2923</v>
      </c>
      <c r="C2240" s="58" t="s">
        <v>2923</v>
      </c>
      <c r="D2240" s="58" t="s">
        <v>2923</v>
      </c>
      <c r="E2240" s="58" t="s">
        <v>2923</v>
      </c>
      <c r="F2240" s="58" t="s">
        <v>2923</v>
      </c>
      <c r="K2240"/>
    </row>
    <row r="2241" spans="1:11" x14ac:dyDescent="0.25">
      <c r="A2241" s="58" t="s">
        <v>2923</v>
      </c>
      <c r="B2241" s="58" t="s">
        <v>2923</v>
      </c>
      <c r="C2241" s="58" t="s">
        <v>2923</v>
      </c>
      <c r="D2241" s="58" t="s">
        <v>2923</v>
      </c>
      <c r="E2241" s="58" t="s">
        <v>2923</v>
      </c>
      <c r="F2241" s="58" t="s">
        <v>2923</v>
      </c>
      <c r="K2241"/>
    </row>
    <row r="2242" spans="1:11" x14ac:dyDescent="0.25">
      <c r="A2242" s="58" t="s">
        <v>2923</v>
      </c>
      <c r="B2242" s="58" t="s">
        <v>2923</v>
      </c>
      <c r="C2242" s="58" t="s">
        <v>2923</v>
      </c>
      <c r="D2242" s="58" t="s">
        <v>2923</v>
      </c>
      <c r="E2242" s="58" t="s">
        <v>2923</v>
      </c>
      <c r="F2242" s="58" t="s">
        <v>2923</v>
      </c>
      <c r="K2242"/>
    </row>
    <row r="2243" spans="1:11" x14ac:dyDescent="0.25">
      <c r="A2243" s="58" t="s">
        <v>2923</v>
      </c>
      <c r="B2243" s="58" t="s">
        <v>2923</v>
      </c>
      <c r="C2243" s="58" t="s">
        <v>2923</v>
      </c>
      <c r="D2243" s="58" t="s">
        <v>2923</v>
      </c>
      <c r="E2243" s="58" t="s">
        <v>2923</v>
      </c>
      <c r="F2243" s="58" t="s">
        <v>2923</v>
      </c>
      <c r="K2243"/>
    </row>
    <row r="2244" spans="1:11" x14ac:dyDescent="0.25">
      <c r="A2244" s="58" t="s">
        <v>2923</v>
      </c>
      <c r="B2244" s="58" t="s">
        <v>2923</v>
      </c>
      <c r="C2244" s="58" t="s">
        <v>2923</v>
      </c>
      <c r="D2244" s="58" t="s">
        <v>2923</v>
      </c>
      <c r="E2244" s="58" t="s">
        <v>2923</v>
      </c>
      <c r="F2244" s="58" t="s">
        <v>2923</v>
      </c>
      <c r="K2244"/>
    </row>
    <row r="2245" spans="1:11" x14ac:dyDescent="0.25">
      <c r="A2245" s="58" t="s">
        <v>2923</v>
      </c>
      <c r="B2245" s="58" t="s">
        <v>2923</v>
      </c>
      <c r="C2245" s="58" t="s">
        <v>2923</v>
      </c>
      <c r="D2245" s="58" t="s">
        <v>2923</v>
      </c>
      <c r="E2245" s="58" t="s">
        <v>2923</v>
      </c>
      <c r="F2245" s="58" t="s">
        <v>2923</v>
      </c>
      <c r="K2245"/>
    </row>
    <row r="2246" spans="1:11" x14ac:dyDescent="0.25">
      <c r="A2246" s="58" t="s">
        <v>2923</v>
      </c>
      <c r="B2246" s="58" t="s">
        <v>2923</v>
      </c>
      <c r="C2246" s="58" t="s">
        <v>2923</v>
      </c>
      <c r="D2246" s="58" t="s">
        <v>2923</v>
      </c>
      <c r="E2246" s="58" t="s">
        <v>2923</v>
      </c>
      <c r="F2246" s="58" t="s">
        <v>2923</v>
      </c>
      <c r="K2246"/>
    </row>
    <row r="2247" spans="1:11" x14ac:dyDescent="0.25">
      <c r="A2247" s="58" t="s">
        <v>2923</v>
      </c>
      <c r="B2247" s="58" t="s">
        <v>2923</v>
      </c>
      <c r="C2247" s="58" t="s">
        <v>2923</v>
      </c>
      <c r="D2247" s="58" t="s">
        <v>2923</v>
      </c>
      <c r="E2247" s="58" t="s">
        <v>2923</v>
      </c>
      <c r="F2247" s="58" t="s">
        <v>2923</v>
      </c>
      <c r="K2247"/>
    </row>
    <row r="2248" spans="1:11" x14ac:dyDescent="0.25">
      <c r="A2248" s="58" t="s">
        <v>2923</v>
      </c>
      <c r="B2248" s="58" t="s">
        <v>2923</v>
      </c>
      <c r="C2248" s="58" t="s">
        <v>2923</v>
      </c>
      <c r="D2248" s="58" t="s">
        <v>2923</v>
      </c>
      <c r="E2248" s="58" t="s">
        <v>2923</v>
      </c>
      <c r="F2248" s="58" t="s">
        <v>2923</v>
      </c>
      <c r="K2248"/>
    </row>
    <row r="2249" spans="1:11" x14ac:dyDescent="0.25">
      <c r="A2249" s="58" t="s">
        <v>2923</v>
      </c>
      <c r="B2249" s="58" t="s">
        <v>2923</v>
      </c>
      <c r="C2249" s="58" t="s">
        <v>2923</v>
      </c>
      <c r="D2249" s="58" t="s">
        <v>2923</v>
      </c>
      <c r="E2249" s="58" t="s">
        <v>2923</v>
      </c>
      <c r="F2249" s="58" t="s">
        <v>2923</v>
      </c>
      <c r="K2249"/>
    </row>
    <row r="2250" spans="1:11" x14ac:dyDescent="0.25">
      <c r="A2250" s="58" t="s">
        <v>2923</v>
      </c>
      <c r="B2250" s="58" t="s">
        <v>2923</v>
      </c>
      <c r="C2250" s="58" t="s">
        <v>2923</v>
      </c>
      <c r="D2250" s="58" t="s">
        <v>2923</v>
      </c>
      <c r="E2250" s="58" t="s">
        <v>2923</v>
      </c>
      <c r="F2250" s="58" t="s">
        <v>2923</v>
      </c>
      <c r="K2250"/>
    </row>
    <row r="2251" spans="1:11" x14ac:dyDescent="0.25">
      <c r="A2251" s="58" t="s">
        <v>2923</v>
      </c>
      <c r="B2251" s="58" t="s">
        <v>2923</v>
      </c>
      <c r="C2251" s="58" t="s">
        <v>2923</v>
      </c>
      <c r="D2251" s="58" t="s">
        <v>2923</v>
      </c>
      <c r="E2251" s="58" t="s">
        <v>2923</v>
      </c>
      <c r="F2251" s="58" t="s">
        <v>2923</v>
      </c>
      <c r="K2251"/>
    </row>
    <row r="2252" spans="1:11" x14ac:dyDescent="0.25">
      <c r="A2252" s="58" t="s">
        <v>2923</v>
      </c>
      <c r="B2252" s="58" t="s">
        <v>2923</v>
      </c>
      <c r="C2252" s="58" t="s">
        <v>2923</v>
      </c>
      <c r="D2252" s="58" t="s">
        <v>2923</v>
      </c>
      <c r="E2252" s="58" t="s">
        <v>2923</v>
      </c>
      <c r="F2252" s="58" t="s">
        <v>2923</v>
      </c>
      <c r="K2252"/>
    </row>
    <row r="2253" spans="1:11" x14ac:dyDescent="0.25">
      <c r="A2253" s="58" t="s">
        <v>2923</v>
      </c>
      <c r="B2253" s="58" t="s">
        <v>2923</v>
      </c>
      <c r="C2253" s="58" t="s">
        <v>2923</v>
      </c>
      <c r="D2253" s="58" t="s">
        <v>2923</v>
      </c>
      <c r="E2253" s="58" t="s">
        <v>2923</v>
      </c>
      <c r="F2253" s="58" t="s">
        <v>2923</v>
      </c>
      <c r="K2253"/>
    </row>
    <row r="2254" spans="1:11" x14ac:dyDescent="0.25">
      <c r="A2254" s="58" t="s">
        <v>2923</v>
      </c>
      <c r="B2254" s="58" t="s">
        <v>2923</v>
      </c>
      <c r="C2254" s="58" t="s">
        <v>2923</v>
      </c>
      <c r="D2254" s="58" t="s">
        <v>2923</v>
      </c>
      <c r="E2254" s="58" t="s">
        <v>2923</v>
      </c>
      <c r="F2254" s="58" t="s">
        <v>2923</v>
      </c>
      <c r="K2254"/>
    </row>
    <row r="2255" spans="1:11" x14ac:dyDescent="0.25">
      <c r="A2255" s="58" t="s">
        <v>2923</v>
      </c>
      <c r="B2255" s="58" t="s">
        <v>2923</v>
      </c>
      <c r="C2255" s="58" t="s">
        <v>2923</v>
      </c>
      <c r="D2255" s="58" t="s">
        <v>2923</v>
      </c>
      <c r="E2255" s="58" t="s">
        <v>2923</v>
      </c>
      <c r="F2255" s="58" t="s">
        <v>2923</v>
      </c>
      <c r="K2255"/>
    </row>
    <row r="2256" spans="1:11" x14ac:dyDescent="0.25">
      <c r="A2256" s="58" t="s">
        <v>2923</v>
      </c>
      <c r="B2256" s="58" t="s">
        <v>2923</v>
      </c>
      <c r="C2256" s="58" t="s">
        <v>2923</v>
      </c>
      <c r="D2256" s="58" t="s">
        <v>2923</v>
      </c>
      <c r="E2256" s="58" t="s">
        <v>2923</v>
      </c>
      <c r="F2256" s="58" t="s">
        <v>2923</v>
      </c>
      <c r="K2256"/>
    </row>
    <row r="2257" spans="1:11" x14ac:dyDescent="0.25">
      <c r="A2257" s="58" t="s">
        <v>2923</v>
      </c>
      <c r="B2257" s="58" t="s">
        <v>2923</v>
      </c>
      <c r="C2257" s="58" t="s">
        <v>2923</v>
      </c>
      <c r="D2257" s="58" t="s">
        <v>2923</v>
      </c>
      <c r="E2257" s="58" t="s">
        <v>2923</v>
      </c>
      <c r="F2257" s="58" t="s">
        <v>2923</v>
      </c>
      <c r="K2257"/>
    </row>
    <row r="2258" spans="1:11" x14ac:dyDescent="0.25">
      <c r="A2258" s="58" t="s">
        <v>2923</v>
      </c>
      <c r="B2258" s="58" t="s">
        <v>2923</v>
      </c>
      <c r="C2258" s="58" t="s">
        <v>2923</v>
      </c>
      <c r="D2258" s="58" t="s">
        <v>2923</v>
      </c>
      <c r="E2258" s="58" t="s">
        <v>2923</v>
      </c>
      <c r="F2258" s="58" t="s">
        <v>2923</v>
      </c>
      <c r="K2258"/>
    </row>
    <row r="2259" spans="1:11" x14ac:dyDescent="0.25">
      <c r="A2259" s="58" t="s">
        <v>2923</v>
      </c>
      <c r="B2259" s="58" t="s">
        <v>2923</v>
      </c>
      <c r="C2259" s="58" t="s">
        <v>2923</v>
      </c>
      <c r="D2259" s="58" t="s">
        <v>2923</v>
      </c>
      <c r="E2259" s="58" t="s">
        <v>2923</v>
      </c>
      <c r="F2259" s="58" t="s">
        <v>2923</v>
      </c>
      <c r="K2259"/>
    </row>
    <row r="2260" spans="1:11" x14ac:dyDescent="0.25">
      <c r="A2260" s="58" t="s">
        <v>2923</v>
      </c>
      <c r="B2260" s="58" t="s">
        <v>2923</v>
      </c>
      <c r="C2260" s="58" t="s">
        <v>2923</v>
      </c>
      <c r="D2260" s="58" t="s">
        <v>2923</v>
      </c>
      <c r="E2260" s="58" t="s">
        <v>2923</v>
      </c>
      <c r="F2260" s="58" t="s">
        <v>2923</v>
      </c>
      <c r="K2260"/>
    </row>
    <row r="2261" spans="1:11" x14ac:dyDescent="0.25">
      <c r="A2261" s="58" t="s">
        <v>2923</v>
      </c>
      <c r="B2261" s="58" t="s">
        <v>2923</v>
      </c>
      <c r="C2261" s="58" t="s">
        <v>2923</v>
      </c>
      <c r="D2261" s="58" t="s">
        <v>2923</v>
      </c>
      <c r="E2261" s="58" t="s">
        <v>2923</v>
      </c>
      <c r="F2261" s="58" t="s">
        <v>2923</v>
      </c>
      <c r="K2261"/>
    </row>
    <row r="2262" spans="1:11" x14ac:dyDescent="0.25">
      <c r="A2262" s="58" t="s">
        <v>2923</v>
      </c>
      <c r="B2262" s="58" t="s">
        <v>2923</v>
      </c>
      <c r="C2262" s="58" t="s">
        <v>2923</v>
      </c>
      <c r="D2262" s="58" t="s">
        <v>2923</v>
      </c>
      <c r="E2262" s="58" t="s">
        <v>2923</v>
      </c>
      <c r="F2262" s="58" t="s">
        <v>2923</v>
      </c>
      <c r="K2262"/>
    </row>
    <row r="2263" spans="1:11" x14ac:dyDescent="0.25">
      <c r="A2263" s="58" t="s">
        <v>2923</v>
      </c>
      <c r="B2263" s="58" t="s">
        <v>2923</v>
      </c>
      <c r="C2263" s="58" t="s">
        <v>2923</v>
      </c>
      <c r="D2263" s="58" t="s">
        <v>2923</v>
      </c>
      <c r="E2263" s="58" t="s">
        <v>2923</v>
      </c>
      <c r="F2263" s="58" t="s">
        <v>2923</v>
      </c>
      <c r="K2263"/>
    </row>
    <row r="2264" spans="1:11" x14ac:dyDescent="0.25">
      <c r="A2264" s="58" t="s">
        <v>2923</v>
      </c>
      <c r="B2264" s="58" t="s">
        <v>2923</v>
      </c>
      <c r="C2264" s="58" t="s">
        <v>2923</v>
      </c>
      <c r="D2264" s="58" t="s">
        <v>2923</v>
      </c>
      <c r="E2264" s="58" t="s">
        <v>2923</v>
      </c>
      <c r="F2264" s="58" t="s">
        <v>2923</v>
      </c>
      <c r="K2264"/>
    </row>
    <row r="2265" spans="1:11" x14ac:dyDescent="0.25">
      <c r="A2265" s="58" t="s">
        <v>2923</v>
      </c>
      <c r="B2265" s="58" t="s">
        <v>2923</v>
      </c>
      <c r="C2265" s="58" t="s">
        <v>2923</v>
      </c>
      <c r="D2265" s="58" t="s">
        <v>2923</v>
      </c>
      <c r="E2265" s="58" t="s">
        <v>2923</v>
      </c>
      <c r="F2265" s="58" t="s">
        <v>2923</v>
      </c>
      <c r="K2265"/>
    </row>
    <row r="2266" spans="1:11" x14ac:dyDescent="0.25">
      <c r="A2266" s="58" t="s">
        <v>2923</v>
      </c>
      <c r="B2266" s="58" t="s">
        <v>2923</v>
      </c>
      <c r="C2266" s="58" t="s">
        <v>2923</v>
      </c>
      <c r="D2266" s="58" t="s">
        <v>2923</v>
      </c>
      <c r="E2266" s="58" t="s">
        <v>2923</v>
      </c>
      <c r="F2266" s="58" t="s">
        <v>2923</v>
      </c>
      <c r="K2266"/>
    </row>
    <row r="2267" spans="1:11" x14ac:dyDescent="0.25">
      <c r="A2267" s="58" t="s">
        <v>2923</v>
      </c>
      <c r="B2267" s="58" t="s">
        <v>2923</v>
      </c>
      <c r="C2267" s="58" t="s">
        <v>2923</v>
      </c>
      <c r="D2267" s="58" t="s">
        <v>2923</v>
      </c>
      <c r="E2267" s="58" t="s">
        <v>2923</v>
      </c>
      <c r="F2267" s="58" t="s">
        <v>2923</v>
      </c>
      <c r="K2267"/>
    </row>
    <row r="2268" spans="1:11" x14ac:dyDescent="0.25">
      <c r="A2268" s="58" t="s">
        <v>2923</v>
      </c>
      <c r="B2268" s="58" t="s">
        <v>2923</v>
      </c>
      <c r="C2268" s="58" t="s">
        <v>2923</v>
      </c>
      <c r="D2268" s="58" t="s">
        <v>2923</v>
      </c>
      <c r="E2268" s="58" t="s">
        <v>2923</v>
      </c>
      <c r="F2268" s="58" t="s">
        <v>2923</v>
      </c>
      <c r="K2268"/>
    </row>
    <row r="2269" spans="1:11" x14ac:dyDescent="0.25">
      <c r="A2269" s="58" t="s">
        <v>2923</v>
      </c>
      <c r="B2269" s="58" t="s">
        <v>2923</v>
      </c>
      <c r="C2269" s="58" t="s">
        <v>2923</v>
      </c>
      <c r="D2269" s="58" t="s">
        <v>2923</v>
      </c>
      <c r="E2269" s="58" t="s">
        <v>2923</v>
      </c>
      <c r="F2269" s="58" t="s">
        <v>2923</v>
      </c>
      <c r="K2269"/>
    </row>
    <row r="2270" spans="1:11" x14ac:dyDescent="0.25">
      <c r="A2270" s="58" t="s">
        <v>2923</v>
      </c>
      <c r="B2270" s="58" t="s">
        <v>2923</v>
      </c>
      <c r="C2270" s="58" t="s">
        <v>2923</v>
      </c>
      <c r="D2270" s="58" t="s">
        <v>2923</v>
      </c>
      <c r="E2270" s="58" t="s">
        <v>2923</v>
      </c>
      <c r="F2270" s="58" t="s">
        <v>2923</v>
      </c>
      <c r="K2270"/>
    </row>
    <row r="2271" spans="1:11" x14ac:dyDescent="0.25">
      <c r="A2271" s="58" t="s">
        <v>2923</v>
      </c>
      <c r="B2271" s="58" t="s">
        <v>2923</v>
      </c>
      <c r="C2271" s="58" t="s">
        <v>2923</v>
      </c>
      <c r="D2271" s="58" t="s">
        <v>2923</v>
      </c>
      <c r="E2271" s="58" t="s">
        <v>2923</v>
      </c>
      <c r="F2271" s="58" t="s">
        <v>2923</v>
      </c>
      <c r="K2271"/>
    </row>
    <row r="2272" spans="1:11" x14ac:dyDescent="0.25">
      <c r="A2272" s="58" t="s">
        <v>2923</v>
      </c>
      <c r="B2272" s="58" t="s">
        <v>2923</v>
      </c>
      <c r="C2272" s="58" t="s">
        <v>2923</v>
      </c>
      <c r="D2272" s="58" t="s">
        <v>2923</v>
      </c>
      <c r="E2272" s="58" t="s">
        <v>2923</v>
      </c>
      <c r="F2272" s="58" t="s">
        <v>2923</v>
      </c>
      <c r="K2272"/>
    </row>
    <row r="2273" spans="1:11" x14ac:dyDescent="0.25">
      <c r="A2273" s="58" t="s">
        <v>2923</v>
      </c>
      <c r="B2273" s="58" t="s">
        <v>2923</v>
      </c>
      <c r="C2273" s="58" t="s">
        <v>2923</v>
      </c>
      <c r="D2273" s="58" t="s">
        <v>2923</v>
      </c>
      <c r="E2273" s="58" t="s">
        <v>2923</v>
      </c>
      <c r="F2273" s="58" t="s">
        <v>2923</v>
      </c>
      <c r="K2273"/>
    </row>
    <row r="2274" spans="1:11" x14ac:dyDescent="0.25">
      <c r="A2274" s="58" t="s">
        <v>2923</v>
      </c>
      <c r="B2274" s="58" t="s">
        <v>2923</v>
      </c>
      <c r="C2274" s="58" t="s">
        <v>2923</v>
      </c>
      <c r="D2274" s="58" t="s">
        <v>2923</v>
      </c>
      <c r="E2274" s="58" t="s">
        <v>2923</v>
      </c>
      <c r="F2274" s="58" t="s">
        <v>2923</v>
      </c>
      <c r="K2274"/>
    </row>
    <row r="2275" spans="1:11" x14ac:dyDescent="0.25">
      <c r="A2275" s="58" t="s">
        <v>2923</v>
      </c>
      <c r="B2275" s="58" t="s">
        <v>2923</v>
      </c>
      <c r="C2275" s="58" t="s">
        <v>2923</v>
      </c>
      <c r="D2275" s="58" t="s">
        <v>2923</v>
      </c>
      <c r="E2275" s="58" t="s">
        <v>2923</v>
      </c>
      <c r="F2275" s="58" t="s">
        <v>2923</v>
      </c>
      <c r="K2275"/>
    </row>
    <row r="2276" spans="1:11" x14ac:dyDescent="0.25">
      <c r="A2276" s="58" t="s">
        <v>2923</v>
      </c>
      <c r="B2276" s="58" t="s">
        <v>2923</v>
      </c>
      <c r="C2276" s="58" t="s">
        <v>2923</v>
      </c>
      <c r="D2276" s="58" t="s">
        <v>2923</v>
      </c>
      <c r="E2276" s="58" t="s">
        <v>2923</v>
      </c>
      <c r="F2276" s="58" t="s">
        <v>2923</v>
      </c>
      <c r="K2276"/>
    </row>
    <row r="2277" spans="1:11" x14ac:dyDescent="0.25">
      <c r="A2277" s="58" t="s">
        <v>2923</v>
      </c>
      <c r="B2277" s="58" t="s">
        <v>2923</v>
      </c>
      <c r="C2277" s="58" t="s">
        <v>2923</v>
      </c>
      <c r="D2277" s="58" t="s">
        <v>2923</v>
      </c>
      <c r="E2277" s="58" t="s">
        <v>2923</v>
      </c>
      <c r="F2277" s="58" t="s">
        <v>2923</v>
      </c>
      <c r="K2277"/>
    </row>
    <row r="2278" spans="1:11" x14ac:dyDescent="0.25">
      <c r="A2278" s="58" t="s">
        <v>2923</v>
      </c>
      <c r="B2278" s="58" t="s">
        <v>2923</v>
      </c>
      <c r="C2278" s="58" t="s">
        <v>2923</v>
      </c>
      <c r="D2278" s="58" t="s">
        <v>2923</v>
      </c>
      <c r="E2278" s="58" t="s">
        <v>2923</v>
      </c>
      <c r="F2278" s="58" t="s">
        <v>2923</v>
      </c>
      <c r="K2278"/>
    </row>
    <row r="2279" spans="1:11" x14ac:dyDescent="0.25">
      <c r="A2279" s="58" t="s">
        <v>2923</v>
      </c>
      <c r="B2279" s="58" t="s">
        <v>2923</v>
      </c>
      <c r="C2279" s="58" t="s">
        <v>2923</v>
      </c>
      <c r="D2279" s="58" t="s">
        <v>2923</v>
      </c>
      <c r="E2279" s="58" t="s">
        <v>2923</v>
      </c>
      <c r="F2279" s="58" t="s">
        <v>2923</v>
      </c>
      <c r="K2279"/>
    </row>
    <row r="2280" spans="1:11" x14ac:dyDescent="0.25">
      <c r="A2280" s="58" t="s">
        <v>2923</v>
      </c>
      <c r="B2280" s="58" t="s">
        <v>2923</v>
      </c>
      <c r="C2280" s="58" t="s">
        <v>2923</v>
      </c>
      <c r="D2280" s="58" t="s">
        <v>2923</v>
      </c>
      <c r="E2280" s="58" t="s">
        <v>2923</v>
      </c>
      <c r="F2280" s="58" t="s">
        <v>2923</v>
      </c>
      <c r="K2280"/>
    </row>
    <row r="2281" spans="1:11" x14ac:dyDescent="0.25">
      <c r="A2281" s="58" t="s">
        <v>2923</v>
      </c>
      <c r="B2281" s="58" t="s">
        <v>2923</v>
      </c>
      <c r="C2281" s="58" t="s">
        <v>2923</v>
      </c>
      <c r="D2281" s="58" t="s">
        <v>2923</v>
      </c>
      <c r="E2281" s="58" t="s">
        <v>2923</v>
      </c>
      <c r="F2281" s="58" t="s">
        <v>2923</v>
      </c>
      <c r="K2281"/>
    </row>
    <row r="2282" spans="1:11" x14ac:dyDescent="0.25">
      <c r="A2282" s="58" t="s">
        <v>2923</v>
      </c>
      <c r="B2282" s="58" t="s">
        <v>2923</v>
      </c>
      <c r="C2282" s="58" t="s">
        <v>2923</v>
      </c>
      <c r="D2282" s="58" t="s">
        <v>2923</v>
      </c>
      <c r="E2282" s="58" t="s">
        <v>2923</v>
      </c>
      <c r="F2282" s="58" t="s">
        <v>2923</v>
      </c>
      <c r="K2282"/>
    </row>
    <row r="2283" spans="1:11" x14ac:dyDescent="0.25">
      <c r="A2283" s="58" t="s">
        <v>2923</v>
      </c>
      <c r="B2283" s="58" t="s">
        <v>2923</v>
      </c>
      <c r="C2283" s="58" t="s">
        <v>2923</v>
      </c>
      <c r="D2283" s="58" t="s">
        <v>2923</v>
      </c>
      <c r="E2283" s="58" t="s">
        <v>2923</v>
      </c>
      <c r="F2283" s="58" t="s">
        <v>2923</v>
      </c>
      <c r="K2283"/>
    </row>
    <row r="2284" spans="1:11" x14ac:dyDescent="0.25">
      <c r="A2284" s="58" t="s">
        <v>2923</v>
      </c>
      <c r="B2284" s="58" t="s">
        <v>2923</v>
      </c>
      <c r="C2284" s="58" t="s">
        <v>2923</v>
      </c>
      <c r="D2284" s="58" t="s">
        <v>2923</v>
      </c>
      <c r="E2284" s="58" t="s">
        <v>2923</v>
      </c>
      <c r="F2284" s="58" t="s">
        <v>2923</v>
      </c>
      <c r="K2284"/>
    </row>
    <row r="2285" spans="1:11" x14ac:dyDescent="0.25">
      <c r="A2285" s="58" t="s">
        <v>2923</v>
      </c>
      <c r="B2285" s="58" t="s">
        <v>2923</v>
      </c>
      <c r="C2285" s="58" t="s">
        <v>2923</v>
      </c>
      <c r="D2285" s="58" t="s">
        <v>2923</v>
      </c>
      <c r="E2285" s="58" t="s">
        <v>2923</v>
      </c>
      <c r="F2285" s="58" t="s">
        <v>2923</v>
      </c>
      <c r="K2285"/>
    </row>
    <row r="2286" spans="1:11" x14ac:dyDescent="0.25">
      <c r="A2286" s="58" t="s">
        <v>2923</v>
      </c>
      <c r="B2286" s="58" t="s">
        <v>2923</v>
      </c>
      <c r="C2286" s="58" t="s">
        <v>2923</v>
      </c>
      <c r="D2286" s="58" t="s">
        <v>2923</v>
      </c>
      <c r="E2286" s="58" t="s">
        <v>2923</v>
      </c>
      <c r="F2286" s="58" t="s">
        <v>2923</v>
      </c>
      <c r="K2286"/>
    </row>
    <row r="2287" spans="1:11" x14ac:dyDescent="0.25">
      <c r="A2287" s="58" t="s">
        <v>2923</v>
      </c>
      <c r="B2287" s="58" t="s">
        <v>2923</v>
      </c>
      <c r="C2287" s="58" t="s">
        <v>2923</v>
      </c>
      <c r="D2287" s="58" t="s">
        <v>2923</v>
      </c>
      <c r="E2287" s="58" t="s">
        <v>2923</v>
      </c>
      <c r="F2287" s="58" t="s">
        <v>2923</v>
      </c>
      <c r="K2287"/>
    </row>
    <row r="2288" spans="1:11" x14ac:dyDescent="0.25">
      <c r="A2288" s="58" t="s">
        <v>2923</v>
      </c>
      <c r="B2288" s="58" t="s">
        <v>2923</v>
      </c>
      <c r="C2288" s="58" t="s">
        <v>2923</v>
      </c>
      <c r="D2288" s="58" t="s">
        <v>2923</v>
      </c>
      <c r="E2288" s="58" t="s">
        <v>2923</v>
      </c>
      <c r="F2288" s="58" t="s">
        <v>2923</v>
      </c>
      <c r="K2288"/>
    </row>
    <row r="2289" spans="1:11" x14ac:dyDescent="0.25">
      <c r="A2289" s="58" t="s">
        <v>2923</v>
      </c>
      <c r="B2289" s="58" t="s">
        <v>2923</v>
      </c>
      <c r="C2289" s="58" t="s">
        <v>2923</v>
      </c>
      <c r="D2289" s="58" t="s">
        <v>2923</v>
      </c>
      <c r="E2289" s="58" t="s">
        <v>2923</v>
      </c>
      <c r="F2289" s="58" t="s">
        <v>2923</v>
      </c>
      <c r="K2289"/>
    </row>
    <row r="2290" spans="1:11" x14ac:dyDescent="0.25">
      <c r="A2290" s="58" t="s">
        <v>2923</v>
      </c>
      <c r="B2290" s="58" t="s">
        <v>2923</v>
      </c>
      <c r="C2290" s="58" t="s">
        <v>2923</v>
      </c>
      <c r="D2290" s="58" t="s">
        <v>2923</v>
      </c>
      <c r="E2290" s="58" t="s">
        <v>2923</v>
      </c>
      <c r="F2290" s="58" t="s">
        <v>2923</v>
      </c>
      <c r="K2290"/>
    </row>
    <row r="2291" spans="1:11" x14ac:dyDescent="0.25">
      <c r="A2291" s="58" t="s">
        <v>2923</v>
      </c>
      <c r="B2291" s="58" t="s">
        <v>2923</v>
      </c>
      <c r="C2291" s="58" t="s">
        <v>2923</v>
      </c>
      <c r="D2291" s="58" t="s">
        <v>2923</v>
      </c>
      <c r="E2291" s="58" t="s">
        <v>2923</v>
      </c>
      <c r="F2291" s="58" t="s">
        <v>2923</v>
      </c>
      <c r="K2291"/>
    </row>
    <row r="2292" spans="1:11" x14ac:dyDescent="0.25">
      <c r="A2292" s="58" t="s">
        <v>2923</v>
      </c>
      <c r="B2292" s="58" t="s">
        <v>2923</v>
      </c>
      <c r="C2292" s="58" t="s">
        <v>2923</v>
      </c>
      <c r="D2292" s="58" t="s">
        <v>2923</v>
      </c>
      <c r="E2292" s="58" t="s">
        <v>2923</v>
      </c>
      <c r="F2292" s="58" t="s">
        <v>2923</v>
      </c>
      <c r="K2292"/>
    </row>
    <row r="2293" spans="1:11" x14ac:dyDescent="0.25">
      <c r="A2293" s="58" t="s">
        <v>2923</v>
      </c>
      <c r="B2293" s="58" t="s">
        <v>2923</v>
      </c>
      <c r="C2293" s="58" t="s">
        <v>2923</v>
      </c>
      <c r="D2293" s="58" t="s">
        <v>2923</v>
      </c>
      <c r="E2293" s="58" t="s">
        <v>2923</v>
      </c>
      <c r="F2293" s="58" t="s">
        <v>2923</v>
      </c>
      <c r="K2293"/>
    </row>
    <row r="2294" spans="1:11" x14ac:dyDescent="0.25">
      <c r="A2294" s="58" t="s">
        <v>2923</v>
      </c>
      <c r="B2294" s="58" t="s">
        <v>2923</v>
      </c>
      <c r="C2294" s="58" t="s">
        <v>2923</v>
      </c>
      <c r="D2294" s="58" t="s">
        <v>2923</v>
      </c>
      <c r="E2294" s="58" t="s">
        <v>2923</v>
      </c>
      <c r="F2294" s="58" t="s">
        <v>2923</v>
      </c>
      <c r="K2294"/>
    </row>
    <row r="2295" spans="1:11" x14ac:dyDescent="0.25">
      <c r="A2295" s="58" t="s">
        <v>2923</v>
      </c>
      <c r="B2295" s="58" t="s">
        <v>2923</v>
      </c>
      <c r="C2295" s="58" t="s">
        <v>2923</v>
      </c>
      <c r="D2295" s="58" t="s">
        <v>2923</v>
      </c>
      <c r="E2295" s="58" t="s">
        <v>2923</v>
      </c>
      <c r="F2295" s="58" t="s">
        <v>2923</v>
      </c>
      <c r="K2295"/>
    </row>
    <row r="2296" spans="1:11" x14ac:dyDescent="0.25">
      <c r="A2296" s="58" t="s">
        <v>2923</v>
      </c>
      <c r="B2296" s="58" t="s">
        <v>2923</v>
      </c>
      <c r="C2296" s="58" t="s">
        <v>2923</v>
      </c>
      <c r="D2296" s="58" t="s">
        <v>2923</v>
      </c>
      <c r="E2296" s="58" t="s">
        <v>2923</v>
      </c>
      <c r="F2296" s="58" t="s">
        <v>2923</v>
      </c>
      <c r="K2296"/>
    </row>
    <row r="2297" spans="1:11" x14ac:dyDescent="0.25">
      <c r="A2297" s="58" t="s">
        <v>2923</v>
      </c>
      <c r="B2297" s="58" t="s">
        <v>2923</v>
      </c>
      <c r="C2297" s="58" t="s">
        <v>2923</v>
      </c>
      <c r="D2297" s="58" t="s">
        <v>2923</v>
      </c>
      <c r="E2297" s="58" t="s">
        <v>2923</v>
      </c>
      <c r="F2297" s="58" t="s">
        <v>2923</v>
      </c>
      <c r="K2297"/>
    </row>
    <row r="2298" spans="1:11" x14ac:dyDescent="0.25">
      <c r="A2298" s="58" t="s">
        <v>2923</v>
      </c>
      <c r="B2298" s="58" t="s">
        <v>2923</v>
      </c>
      <c r="C2298" s="58" t="s">
        <v>2923</v>
      </c>
      <c r="D2298" s="58" t="s">
        <v>2923</v>
      </c>
      <c r="E2298" s="58" t="s">
        <v>2923</v>
      </c>
      <c r="F2298" s="58" t="s">
        <v>2923</v>
      </c>
      <c r="K2298"/>
    </row>
    <row r="2299" spans="1:11" x14ac:dyDescent="0.25">
      <c r="A2299" s="58" t="s">
        <v>2923</v>
      </c>
      <c r="B2299" s="58" t="s">
        <v>2923</v>
      </c>
      <c r="C2299" s="58" t="s">
        <v>2923</v>
      </c>
      <c r="D2299" s="58" t="s">
        <v>2923</v>
      </c>
      <c r="E2299" s="58" t="s">
        <v>2923</v>
      </c>
      <c r="F2299" s="58" t="s">
        <v>2923</v>
      </c>
      <c r="K2299"/>
    </row>
    <row r="2300" spans="1:11" x14ac:dyDescent="0.25">
      <c r="A2300" s="58" t="s">
        <v>2923</v>
      </c>
      <c r="B2300" s="58" t="s">
        <v>2923</v>
      </c>
      <c r="C2300" s="58" t="s">
        <v>2923</v>
      </c>
      <c r="D2300" s="58" t="s">
        <v>2923</v>
      </c>
      <c r="E2300" s="58" t="s">
        <v>2923</v>
      </c>
      <c r="F2300" s="58" t="s">
        <v>2923</v>
      </c>
      <c r="K2300"/>
    </row>
    <row r="2301" spans="1:11" x14ac:dyDescent="0.25">
      <c r="A2301" s="58" t="s">
        <v>2923</v>
      </c>
      <c r="B2301" s="58" t="s">
        <v>2923</v>
      </c>
      <c r="C2301" s="58" t="s">
        <v>2923</v>
      </c>
      <c r="D2301" s="58" t="s">
        <v>2923</v>
      </c>
      <c r="E2301" s="58" t="s">
        <v>2923</v>
      </c>
      <c r="F2301" s="58" t="s">
        <v>2923</v>
      </c>
      <c r="K2301"/>
    </row>
    <row r="2302" spans="1:11" x14ac:dyDescent="0.25">
      <c r="A2302" s="58" t="s">
        <v>2923</v>
      </c>
      <c r="B2302" s="58" t="s">
        <v>2923</v>
      </c>
      <c r="C2302" s="58" t="s">
        <v>2923</v>
      </c>
      <c r="D2302" s="58" t="s">
        <v>2923</v>
      </c>
      <c r="E2302" s="58" t="s">
        <v>2923</v>
      </c>
      <c r="F2302" s="58" t="s">
        <v>2923</v>
      </c>
      <c r="K2302"/>
    </row>
    <row r="2303" spans="1:11" x14ac:dyDescent="0.25">
      <c r="A2303" s="58" t="s">
        <v>2923</v>
      </c>
      <c r="B2303" s="58" t="s">
        <v>2923</v>
      </c>
      <c r="C2303" s="58" t="s">
        <v>2923</v>
      </c>
      <c r="D2303" s="58" t="s">
        <v>2923</v>
      </c>
      <c r="E2303" s="58" t="s">
        <v>2923</v>
      </c>
      <c r="F2303" s="58" t="s">
        <v>2923</v>
      </c>
      <c r="K2303"/>
    </row>
    <row r="2304" spans="1:11" x14ac:dyDescent="0.25">
      <c r="A2304" s="58" t="s">
        <v>2923</v>
      </c>
      <c r="B2304" s="58" t="s">
        <v>2923</v>
      </c>
      <c r="C2304" s="58" t="s">
        <v>2923</v>
      </c>
      <c r="D2304" s="58" t="s">
        <v>2923</v>
      </c>
      <c r="E2304" s="58" t="s">
        <v>2923</v>
      </c>
      <c r="F2304" s="58" t="s">
        <v>2923</v>
      </c>
      <c r="K2304"/>
    </row>
    <row r="2305" spans="1:11" x14ac:dyDescent="0.25">
      <c r="A2305" s="58" t="s">
        <v>2923</v>
      </c>
      <c r="B2305" s="58" t="s">
        <v>2923</v>
      </c>
      <c r="C2305" s="58" t="s">
        <v>2923</v>
      </c>
      <c r="D2305" s="58" t="s">
        <v>2923</v>
      </c>
      <c r="E2305" s="58" t="s">
        <v>2923</v>
      </c>
      <c r="F2305" s="58" t="s">
        <v>2923</v>
      </c>
      <c r="K2305"/>
    </row>
    <row r="2306" spans="1:11" x14ac:dyDescent="0.25">
      <c r="A2306" s="58" t="s">
        <v>2923</v>
      </c>
      <c r="B2306" s="58" t="s">
        <v>2923</v>
      </c>
      <c r="C2306" s="58" t="s">
        <v>2923</v>
      </c>
      <c r="D2306" s="58" t="s">
        <v>2923</v>
      </c>
      <c r="E2306" s="58" t="s">
        <v>2923</v>
      </c>
      <c r="F2306" s="58" t="s">
        <v>2923</v>
      </c>
      <c r="K2306"/>
    </row>
    <row r="2307" spans="1:11" x14ac:dyDescent="0.25">
      <c r="A2307" s="58" t="s">
        <v>2923</v>
      </c>
      <c r="B2307" s="58" t="s">
        <v>2923</v>
      </c>
      <c r="C2307" s="58" t="s">
        <v>2923</v>
      </c>
      <c r="D2307" s="58" t="s">
        <v>2923</v>
      </c>
      <c r="E2307" s="58" t="s">
        <v>2923</v>
      </c>
      <c r="F2307" s="58" t="s">
        <v>2923</v>
      </c>
      <c r="K2307"/>
    </row>
    <row r="2308" spans="1:11" x14ac:dyDescent="0.25">
      <c r="A2308" s="58" t="s">
        <v>2923</v>
      </c>
      <c r="B2308" s="58" t="s">
        <v>2923</v>
      </c>
      <c r="C2308" s="58" t="s">
        <v>2923</v>
      </c>
      <c r="D2308" s="58" t="s">
        <v>2923</v>
      </c>
      <c r="E2308" s="58" t="s">
        <v>2923</v>
      </c>
      <c r="F2308" s="58" t="s">
        <v>2923</v>
      </c>
      <c r="K2308"/>
    </row>
    <row r="2309" spans="1:11" x14ac:dyDescent="0.25">
      <c r="A2309" s="58" t="s">
        <v>2923</v>
      </c>
      <c r="B2309" s="58" t="s">
        <v>2923</v>
      </c>
      <c r="C2309" s="58" t="s">
        <v>2923</v>
      </c>
      <c r="D2309" s="58" t="s">
        <v>2923</v>
      </c>
      <c r="E2309" s="58" t="s">
        <v>2923</v>
      </c>
      <c r="F2309" s="58" t="s">
        <v>2923</v>
      </c>
      <c r="K2309"/>
    </row>
    <row r="2310" spans="1:11" x14ac:dyDescent="0.25">
      <c r="A2310" s="58" t="s">
        <v>2923</v>
      </c>
      <c r="B2310" s="58" t="s">
        <v>2923</v>
      </c>
      <c r="C2310" s="58" t="s">
        <v>2923</v>
      </c>
      <c r="D2310" s="58" t="s">
        <v>2923</v>
      </c>
      <c r="E2310" s="58" t="s">
        <v>2923</v>
      </c>
      <c r="F2310" s="58" t="s">
        <v>2923</v>
      </c>
      <c r="K2310"/>
    </row>
    <row r="2311" spans="1:11" x14ac:dyDescent="0.25">
      <c r="A2311" s="58" t="s">
        <v>2923</v>
      </c>
      <c r="B2311" s="58" t="s">
        <v>2923</v>
      </c>
      <c r="C2311" s="58" t="s">
        <v>2923</v>
      </c>
      <c r="D2311" s="58" t="s">
        <v>2923</v>
      </c>
      <c r="E2311" s="58" t="s">
        <v>2923</v>
      </c>
      <c r="F2311" s="58" t="s">
        <v>2923</v>
      </c>
      <c r="K2311"/>
    </row>
    <row r="2312" spans="1:11" x14ac:dyDescent="0.25">
      <c r="A2312" s="58" t="s">
        <v>2923</v>
      </c>
      <c r="B2312" s="58" t="s">
        <v>2923</v>
      </c>
      <c r="C2312" s="58" t="s">
        <v>2923</v>
      </c>
      <c r="D2312" s="58" t="s">
        <v>2923</v>
      </c>
      <c r="E2312" s="58" t="s">
        <v>2923</v>
      </c>
      <c r="F2312" s="58" t="s">
        <v>2923</v>
      </c>
      <c r="K2312"/>
    </row>
    <row r="2313" spans="1:11" x14ac:dyDescent="0.25">
      <c r="A2313" s="58" t="s">
        <v>2923</v>
      </c>
      <c r="B2313" s="58" t="s">
        <v>2923</v>
      </c>
      <c r="C2313" s="58" t="s">
        <v>2923</v>
      </c>
      <c r="D2313" s="58" t="s">
        <v>2923</v>
      </c>
      <c r="E2313" s="58" t="s">
        <v>2923</v>
      </c>
      <c r="F2313" s="58" t="s">
        <v>2923</v>
      </c>
      <c r="K2313"/>
    </row>
    <row r="2314" spans="1:11" x14ac:dyDescent="0.25">
      <c r="A2314" s="58" t="s">
        <v>2923</v>
      </c>
      <c r="B2314" s="58" t="s">
        <v>2923</v>
      </c>
      <c r="C2314" s="58" t="s">
        <v>2923</v>
      </c>
      <c r="D2314" s="58" t="s">
        <v>2923</v>
      </c>
      <c r="E2314" s="58" t="s">
        <v>2923</v>
      </c>
      <c r="F2314" s="58" t="s">
        <v>2923</v>
      </c>
      <c r="K2314"/>
    </row>
    <row r="2315" spans="1:11" x14ac:dyDescent="0.25">
      <c r="A2315" s="58" t="s">
        <v>2923</v>
      </c>
      <c r="B2315" s="58" t="s">
        <v>2923</v>
      </c>
      <c r="C2315" s="58" t="s">
        <v>2923</v>
      </c>
      <c r="D2315" s="58" t="s">
        <v>2923</v>
      </c>
      <c r="E2315" s="58" t="s">
        <v>2923</v>
      </c>
      <c r="F2315" s="58" t="s">
        <v>2923</v>
      </c>
      <c r="K2315"/>
    </row>
    <row r="2316" spans="1:11" x14ac:dyDescent="0.25">
      <c r="A2316" s="58" t="s">
        <v>2923</v>
      </c>
      <c r="B2316" s="58" t="s">
        <v>2923</v>
      </c>
      <c r="C2316" s="58" t="s">
        <v>2923</v>
      </c>
      <c r="D2316" s="58" t="s">
        <v>2923</v>
      </c>
      <c r="E2316" s="58" t="s">
        <v>2923</v>
      </c>
      <c r="F2316" s="58" t="s">
        <v>2923</v>
      </c>
      <c r="K2316"/>
    </row>
    <row r="2317" spans="1:11" x14ac:dyDescent="0.25">
      <c r="A2317" s="58" t="s">
        <v>2923</v>
      </c>
      <c r="B2317" s="58" t="s">
        <v>2923</v>
      </c>
      <c r="C2317" s="58" t="s">
        <v>2923</v>
      </c>
      <c r="D2317" s="58" t="s">
        <v>2923</v>
      </c>
      <c r="E2317" s="58" t="s">
        <v>2923</v>
      </c>
      <c r="F2317" s="58" t="s">
        <v>2923</v>
      </c>
      <c r="K2317"/>
    </row>
    <row r="2318" spans="1:11" x14ac:dyDescent="0.25">
      <c r="A2318" s="58" t="s">
        <v>2923</v>
      </c>
      <c r="B2318" s="58" t="s">
        <v>2923</v>
      </c>
      <c r="C2318" s="58" t="s">
        <v>2923</v>
      </c>
      <c r="D2318" s="58" t="s">
        <v>2923</v>
      </c>
      <c r="E2318" s="58" t="s">
        <v>2923</v>
      </c>
      <c r="F2318" s="58" t="s">
        <v>2923</v>
      </c>
      <c r="K2318"/>
    </row>
    <row r="2319" spans="1:11" x14ac:dyDescent="0.25">
      <c r="A2319" s="58" t="s">
        <v>2923</v>
      </c>
      <c r="B2319" s="58" t="s">
        <v>2923</v>
      </c>
      <c r="C2319" s="58" t="s">
        <v>2923</v>
      </c>
      <c r="D2319" s="58" t="s">
        <v>2923</v>
      </c>
      <c r="E2319" s="58" t="s">
        <v>2923</v>
      </c>
      <c r="F2319" s="58" t="s">
        <v>2923</v>
      </c>
      <c r="K2319"/>
    </row>
    <row r="2320" spans="1:11" x14ac:dyDescent="0.25">
      <c r="A2320" s="58" t="s">
        <v>2923</v>
      </c>
      <c r="B2320" s="58" t="s">
        <v>2923</v>
      </c>
      <c r="C2320" s="58" t="s">
        <v>2923</v>
      </c>
      <c r="D2320" s="58" t="s">
        <v>2923</v>
      </c>
      <c r="E2320" s="58" t="s">
        <v>2923</v>
      </c>
      <c r="F2320" s="58" t="s">
        <v>2923</v>
      </c>
      <c r="K2320"/>
    </row>
    <row r="2321" spans="1:11" x14ac:dyDescent="0.25">
      <c r="A2321" s="58" t="s">
        <v>2923</v>
      </c>
      <c r="B2321" s="58" t="s">
        <v>2923</v>
      </c>
      <c r="C2321" s="58" t="s">
        <v>2923</v>
      </c>
      <c r="D2321" s="58" t="s">
        <v>2923</v>
      </c>
      <c r="E2321" s="58" t="s">
        <v>2923</v>
      </c>
      <c r="F2321" s="58" t="s">
        <v>2923</v>
      </c>
      <c r="K2321"/>
    </row>
    <row r="2322" spans="1:11" x14ac:dyDescent="0.25">
      <c r="A2322" s="58" t="s">
        <v>2923</v>
      </c>
      <c r="B2322" s="58" t="s">
        <v>2923</v>
      </c>
      <c r="C2322" s="58" t="s">
        <v>2923</v>
      </c>
      <c r="D2322" s="58" t="s">
        <v>2923</v>
      </c>
      <c r="E2322" s="58" t="s">
        <v>2923</v>
      </c>
      <c r="F2322" s="58" t="s">
        <v>2923</v>
      </c>
      <c r="K2322"/>
    </row>
    <row r="2323" spans="1:11" x14ac:dyDescent="0.25">
      <c r="A2323" s="58" t="s">
        <v>2923</v>
      </c>
      <c r="B2323" s="58" t="s">
        <v>2923</v>
      </c>
      <c r="C2323" s="58" t="s">
        <v>2923</v>
      </c>
      <c r="D2323" s="58" t="s">
        <v>2923</v>
      </c>
      <c r="E2323" s="58" t="s">
        <v>2923</v>
      </c>
      <c r="F2323" s="58" t="s">
        <v>2923</v>
      </c>
      <c r="K2323"/>
    </row>
    <row r="2324" spans="1:11" x14ac:dyDescent="0.25">
      <c r="A2324" s="58" t="s">
        <v>2923</v>
      </c>
      <c r="B2324" s="58" t="s">
        <v>2923</v>
      </c>
      <c r="C2324" s="58" t="s">
        <v>2923</v>
      </c>
      <c r="D2324" s="58" t="s">
        <v>2923</v>
      </c>
      <c r="E2324" s="58" t="s">
        <v>2923</v>
      </c>
      <c r="F2324" s="58" t="s">
        <v>2923</v>
      </c>
      <c r="K2324"/>
    </row>
    <row r="2325" spans="1:11" x14ac:dyDescent="0.25">
      <c r="A2325" s="58" t="s">
        <v>2923</v>
      </c>
      <c r="B2325" s="58" t="s">
        <v>2923</v>
      </c>
      <c r="C2325" s="58" t="s">
        <v>2923</v>
      </c>
      <c r="D2325" s="58" t="s">
        <v>2923</v>
      </c>
      <c r="E2325" s="58" t="s">
        <v>2923</v>
      </c>
      <c r="F2325" s="58" t="s">
        <v>2923</v>
      </c>
      <c r="K2325"/>
    </row>
    <row r="2326" spans="1:11" x14ac:dyDescent="0.25">
      <c r="A2326" s="58" t="s">
        <v>2923</v>
      </c>
      <c r="B2326" s="58" t="s">
        <v>2923</v>
      </c>
      <c r="C2326" s="58" t="s">
        <v>2923</v>
      </c>
      <c r="D2326" s="58" t="s">
        <v>2923</v>
      </c>
      <c r="E2326" s="58" t="s">
        <v>2923</v>
      </c>
      <c r="F2326" s="58" t="s">
        <v>2923</v>
      </c>
      <c r="K2326"/>
    </row>
    <row r="2327" spans="1:11" x14ac:dyDescent="0.25">
      <c r="A2327" s="58" t="s">
        <v>2923</v>
      </c>
      <c r="B2327" s="58" t="s">
        <v>2923</v>
      </c>
      <c r="C2327" s="58" t="s">
        <v>2923</v>
      </c>
      <c r="D2327" s="58" t="s">
        <v>2923</v>
      </c>
      <c r="E2327" s="58" t="s">
        <v>2923</v>
      </c>
      <c r="F2327" s="58" t="s">
        <v>2923</v>
      </c>
      <c r="K2327"/>
    </row>
    <row r="2328" spans="1:11" x14ac:dyDescent="0.25">
      <c r="A2328" s="58" t="s">
        <v>2923</v>
      </c>
      <c r="B2328" s="58" t="s">
        <v>2923</v>
      </c>
      <c r="C2328" s="58" t="s">
        <v>2923</v>
      </c>
      <c r="D2328" s="58" t="s">
        <v>2923</v>
      </c>
      <c r="E2328" s="58" t="s">
        <v>2923</v>
      </c>
      <c r="F2328" s="58" t="s">
        <v>2923</v>
      </c>
      <c r="K2328"/>
    </row>
    <row r="2329" spans="1:11" x14ac:dyDescent="0.25">
      <c r="A2329" s="58" t="s">
        <v>2923</v>
      </c>
      <c r="B2329" s="58" t="s">
        <v>2923</v>
      </c>
      <c r="C2329" s="58" t="s">
        <v>2923</v>
      </c>
      <c r="D2329" s="58" t="s">
        <v>2923</v>
      </c>
      <c r="E2329" s="58" t="s">
        <v>2923</v>
      </c>
      <c r="F2329" s="58" t="s">
        <v>2923</v>
      </c>
      <c r="K2329"/>
    </row>
    <row r="2330" spans="1:11" x14ac:dyDescent="0.25">
      <c r="A2330" s="58" t="s">
        <v>2923</v>
      </c>
      <c r="B2330" s="58" t="s">
        <v>2923</v>
      </c>
      <c r="C2330" s="58" t="s">
        <v>2923</v>
      </c>
      <c r="D2330" s="58" t="s">
        <v>2923</v>
      </c>
      <c r="E2330" s="58" t="s">
        <v>2923</v>
      </c>
      <c r="F2330" s="58" t="s">
        <v>2923</v>
      </c>
      <c r="K2330"/>
    </row>
    <row r="2331" spans="1:11" x14ac:dyDescent="0.25">
      <c r="A2331" s="58" t="s">
        <v>2923</v>
      </c>
      <c r="B2331" s="58" t="s">
        <v>2923</v>
      </c>
      <c r="C2331" s="58" t="s">
        <v>2923</v>
      </c>
      <c r="D2331" s="58" t="s">
        <v>2923</v>
      </c>
      <c r="E2331" s="58" t="s">
        <v>2923</v>
      </c>
      <c r="F2331" s="58" t="s">
        <v>2923</v>
      </c>
      <c r="K2331"/>
    </row>
    <row r="2332" spans="1:11" x14ac:dyDescent="0.25">
      <c r="A2332" s="58" t="s">
        <v>2923</v>
      </c>
      <c r="B2332" s="58" t="s">
        <v>2923</v>
      </c>
      <c r="C2332" s="58" t="s">
        <v>2923</v>
      </c>
      <c r="D2332" s="58" t="s">
        <v>2923</v>
      </c>
      <c r="E2332" s="58" t="s">
        <v>2923</v>
      </c>
      <c r="F2332" s="58" t="s">
        <v>2923</v>
      </c>
      <c r="K2332"/>
    </row>
    <row r="2333" spans="1:11" x14ac:dyDescent="0.25">
      <c r="A2333" s="58" t="s">
        <v>2923</v>
      </c>
      <c r="B2333" s="58" t="s">
        <v>2923</v>
      </c>
      <c r="C2333" s="58" t="s">
        <v>2923</v>
      </c>
      <c r="D2333" s="58" t="s">
        <v>2923</v>
      </c>
      <c r="E2333" s="58" t="s">
        <v>2923</v>
      </c>
      <c r="F2333" s="58" t="s">
        <v>2923</v>
      </c>
      <c r="K2333"/>
    </row>
    <row r="2334" spans="1:11" x14ac:dyDescent="0.25">
      <c r="A2334" s="58" t="s">
        <v>2923</v>
      </c>
      <c r="B2334" s="58" t="s">
        <v>2923</v>
      </c>
      <c r="C2334" s="58" t="s">
        <v>2923</v>
      </c>
      <c r="D2334" s="58" t="s">
        <v>2923</v>
      </c>
      <c r="E2334" s="58" t="s">
        <v>2923</v>
      </c>
      <c r="F2334" s="58" t="s">
        <v>2923</v>
      </c>
      <c r="K2334"/>
    </row>
    <row r="2335" spans="1:11" x14ac:dyDescent="0.25">
      <c r="A2335" s="58" t="s">
        <v>2923</v>
      </c>
      <c r="B2335" s="58" t="s">
        <v>2923</v>
      </c>
      <c r="C2335" s="58" t="s">
        <v>2923</v>
      </c>
      <c r="D2335" s="58" t="s">
        <v>2923</v>
      </c>
      <c r="E2335" s="58" t="s">
        <v>2923</v>
      </c>
      <c r="F2335" s="58" t="s">
        <v>2923</v>
      </c>
      <c r="K2335"/>
    </row>
    <row r="2336" spans="1:11" x14ac:dyDescent="0.25">
      <c r="A2336" s="58" t="s">
        <v>2923</v>
      </c>
      <c r="B2336" s="58" t="s">
        <v>2923</v>
      </c>
      <c r="C2336" s="58" t="s">
        <v>2923</v>
      </c>
      <c r="D2336" s="58" t="s">
        <v>2923</v>
      </c>
      <c r="E2336" s="58" t="s">
        <v>2923</v>
      </c>
      <c r="F2336" s="58" t="s">
        <v>2923</v>
      </c>
      <c r="K2336"/>
    </row>
    <row r="2337" spans="1:11" x14ac:dyDescent="0.25">
      <c r="A2337" s="58" t="s">
        <v>2923</v>
      </c>
      <c r="B2337" s="58" t="s">
        <v>2923</v>
      </c>
      <c r="C2337" s="58" t="s">
        <v>2923</v>
      </c>
      <c r="D2337" s="58" t="s">
        <v>2923</v>
      </c>
      <c r="E2337" s="58" t="s">
        <v>2923</v>
      </c>
      <c r="F2337" s="58" t="s">
        <v>2923</v>
      </c>
      <c r="K2337"/>
    </row>
    <row r="2338" spans="1:11" x14ac:dyDescent="0.25">
      <c r="A2338" s="58" t="s">
        <v>2923</v>
      </c>
      <c r="B2338" s="58" t="s">
        <v>2923</v>
      </c>
      <c r="C2338" s="58" t="s">
        <v>2923</v>
      </c>
      <c r="D2338" s="58" t="s">
        <v>2923</v>
      </c>
      <c r="E2338" s="58" t="s">
        <v>2923</v>
      </c>
      <c r="F2338" s="58" t="s">
        <v>2923</v>
      </c>
      <c r="K2338"/>
    </row>
    <row r="2339" spans="1:11" x14ac:dyDescent="0.25">
      <c r="A2339" s="58" t="s">
        <v>2923</v>
      </c>
      <c r="B2339" s="58" t="s">
        <v>2923</v>
      </c>
      <c r="C2339" s="58" t="s">
        <v>2923</v>
      </c>
      <c r="D2339" s="58" t="s">
        <v>2923</v>
      </c>
      <c r="E2339" s="58" t="s">
        <v>2923</v>
      </c>
      <c r="F2339" s="58" t="s">
        <v>2923</v>
      </c>
      <c r="K2339"/>
    </row>
    <row r="2340" spans="1:11" x14ac:dyDescent="0.25">
      <c r="A2340" s="58" t="s">
        <v>2923</v>
      </c>
      <c r="B2340" s="58" t="s">
        <v>2923</v>
      </c>
      <c r="C2340" s="58" t="s">
        <v>2923</v>
      </c>
      <c r="D2340" s="58" t="s">
        <v>2923</v>
      </c>
      <c r="E2340" s="58" t="s">
        <v>2923</v>
      </c>
      <c r="F2340" s="58" t="s">
        <v>2923</v>
      </c>
      <c r="K2340"/>
    </row>
    <row r="2341" spans="1:11" x14ac:dyDescent="0.25">
      <c r="A2341" s="58" t="s">
        <v>2923</v>
      </c>
      <c r="B2341" s="58" t="s">
        <v>2923</v>
      </c>
      <c r="C2341" s="58" t="s">
        <v>2923</v>
      </c>
      <c r="D2341" s="58" t="s">
        <v>2923</v>
      </c>
      <c r="E2341" s="58" t="s">
        <v>2923</v>
      </c>
      <c r="F2341" s="58" t="s">
        <v>2923</v>
      </c>
      <c r="K2341"/>
    </row>
    <row r="2342" spans="1:11" x14ac:dyDescent="0.25">
      <c r="A2342" s="58" t="s">
        <v>2923</v>
      </c>
      <c r="B2342" s="58" t="s">
        <v>2923</v>
      </c>
      <c r="C2342" s="58" t="s">
        <v>2923</v>
      </c>
      <c r="D2342" s="58" t="s">
        <v>2923</v>
      </c>
      <c r="E2342" s="58" t="s">
        <v>2923</v>
      </c>
      <c r="F2342" s="58" t="s">
        <v>2923</v>
      </c>
      <c r="K2342"/>
    </row>
    <row r="2343" spans="1:11" x14ac:dyDescent="0.25">
      <c r="A2343" s="58" t="s">
        <v>2923</v>
      </c>
      <c r="B2343" s="58" t="s">
        <v>2923</v>
      </c>
      <c r="C2343" s="58" t="s">
        <v>2923</v>
      </c>
      <c r="D2343" s="58" t="s">
        <v>2923</v>
      </c>
      <c r="E2343" s="58" t="s">
        <v>2923</v>
      </c>
      <c r="F2343" s="58" t="s">
        <v>2923</v>
      </c>
      <c r="K2343"/>
    </row>
    <row r="2344" spans="1:11" x14ac:dyDescent="0.25">
      <c r="A2344" s="58" t="s">
        <v>2923</v>
      </c>
      <c r="B2344" s="58" t="s">
        <v>2923</v>
      </c>
      <c r="C2344" s="58" t="s">
        <v>2923</v>
      </c>
      <c r="D2344" s="58" t="s">
        <v>2923</v>
      </c>
      <c r="E2344" s="58" t="s">
        <v>2923</v>
      </c>
      <c r="F2344" s="58" t="s">
        <v>2923</v>
      </c>
      <c r="K2344"/>
    </row>
    <row r="2345" spans="1:11" x14ac:dyDescent="0.25">
      <c r="A2345" s="58" t="s">
        <v>2923</v>
      </c>
      <c r="B2345" s="58" t="s">
        <v>2923</v>
      </c>
      <c r="C2345" s="58" t="s">
        <v>2923</v>
      </c>
      <c r="D2345" s="58" t="s">
        <v>2923</v>
      </c>
      <c r="E2345" s="58" t="s">
        <v>2923</v>
      </c>
      <c r="F2345" s="58" t="s">
        <v>2923</v>
      </c>
      <c r="K2345"/>
    </row>
    <row r="2346" spans="1:11" x14ac:dyDescent="0.25">
      <c r="A2346" s="58" t="s">
        <v>2923</v>
      </c>
      <c r="B2346" s="58" t="s">
        <v>2923</v>
      </c>
      <c r="C2346" s="58" t="s">
        <v>2923</v>
      </c>
      <c r="D2346" s="58" t="s">
        <v>2923</v>
      </c>
      <c r="E2346" s="58" t="s">
        <v>2923</v>
      </c>
      <c r="F2346" s="58" t="s">
        <v>2923</v>
      </c>
      <c r="K2346"/>
    </row>
    <row r="2347" spans="1:11" x14ac:dyDescent="0.25">
      <c r="A2347" s="58" t="s">
        <v>2923</v>
      </c>
      <c r="B2347" s="58" t="s">
        <v>2923</v>
      </c>
      <c r="C2347" s="58" t="s">
        <v>2923</v>
      </c>
      <c r="D2347" s="58" t="s">
        <v>2923</v>
      </c>
      <c r="E2347" s="58" t="s">
        <v>2923</v>
      </c>
      <c r="F2347" s="58" t="s">
        <v>2923</v>
      </c>
      <c r="K2347"/>
    </row>
    <row r="2348" spans="1:11" x14ac:dyDescent="0.25">
      <c r="A2348" s="58" t="s">
        <v>2923</v>
      </c>
      <c r="B2348" s="58" t="s">
        <v>2923</v>
      </c>
      <c r="C2348" s="58" t="s">
        <v>2923</v>
      </c>
      <c r="D2348" s="58" t="s">
        <v>2923</v>
      </c>
      <c r="E2348" s="58" t="s">
        <v>2923</v>
      </c>
      <c r="F2348" s="58" t="s">
        <v>2923</v>
      </c>
      <c r="K2348"/>
    </row>
    <row r="2349" spans="1:11" x14ac:dyDescent="0.25">
      <c r="A2349" s="58" t="s">
        <v>2923</v>
      </c>
      <c r="B2349" s="58" t="s">
        <v>2923</v>
      </c>
      <c r="C2349" s="58" t="s">
        <v>2923</v>
      </c>
      <c r="D2349" s="58" t="s">
        <v>2923</v>
      </c>
      <c r="E2349" s="58" t="s">
        <v>2923</v>
      </c>
      <c r="F2349" s="58" t="s">
        <v>2923</v>
      </c>
      <c r="K2349"/>
    </row>
    <row r="2350" spans="1:11" x14ac:dyDescent="0.25">
      <c r="A2350" s="58" t="s">
        <v>2923</v>
      </c>
      <c r="B2350" s="58" t="s">
        <v>2923</v>
      </c>
      <c r="C2350" s="58" t="s">
        <v>2923</v>
      </c>
      <c r="D2350" s="58" t="s">
        <v>2923</v>
      </c>
      <c r="E2350" s="58" t="s">
        <v>2923</v>
      </c>
      <c r="F2350" s="58" t="s">
        <v>2923</v>
      </c>
      <c r="K2350"/>
    </row>
    <row r="2351" spans="1:11" x14ac:dyDescent="0.25">
      <c r="A2351" s="58" t="s">
        <v>2923</v>
      </c>
      <c r="B2351" s="58" t="s">
        <v>2923</v>
      </c>
      <c r="C2351" s="58" t="s">
        <v>2923</v>
      </c>
      <c r="D2351" s="58" t="s">
        <v>2923</v>
      </c>
      <c r="E2351" s="58" t="s">
        <v>2923</v>
      </c>
      <c r="F2351" s="58" t="s">
        <v>2923</v>
      </c>
      <c r="K2351"/>
    </row>
    <row r="2352" spans="1:11" x14ac:dyDescent="0.25">
      <c r="A2352" s="58" t="s">
        <v>2923</v>
      </c>
      <c r="B2352" s="58" t="s">
        <v>2923</v>
      </c>
      <c r="C2352" s="58" t="s">
        <v>2923</v>
      </c>
      <c r="D2352" s="58" t="s">
        <v>2923</v>
      </c>
      <c r="E2352" s="58" t="s">
        <v>2923</v>
      </c>
      <c r="F2352" s="58" t="s">
        <v>2923</v>
      </c>
      <c r="K2352"/>
    </row>
    <row r="2353" spans="1:11" x14ac:dyDescent="0.25">
      <c r="A2353" s="58" t="s">
        <v>2923</v>
      </c>
      <c r="B2353" s="58" t="s">
        <v>2923</v>
      </c>
      <c r="C2353" s="58" t="s">
        <v>2923</v>
      </c>
      <c r="D2353" s="58" t="s">
        <v>2923</v>
      </c>
      <c r="E2353" s="58" t="s">
        <v>2923</v>
      </c>
      <c r="F2353" s="58" t="s">
        <v>2923</v>
      </c>
      <c r="K2353"/>
    </row>
    <row r="2354" spans="1:11" x14ac:dyDescent="0.25">
      <c r="A2354" s="58" t="s">
        <v>2923</v>
      </c>
      <c r="B2354" s="58" t="s">
        <v>2923</v>
      </c>
      <c r="C2354" s="58" t="s">
        <v>2923</v>
      </c>
      <c r="D2354" s="58" t="s">
        <v>2923</v>
      </c>
      <c r="E2354" s="58" t="s">
        <v>2923</v>
      </c>
      <c r="F2354" s="58" t="s">
        <v>2923</v>
      </c>
      <c r="K2354"/>
    </row>
    <row r="2355" spans="1:11" x14ac:dyDescent="0.25">
      <c r="A2355" s="58" t="s">
        <v>2923</v>
      </c>
      <c r="B2355" s="58" t="s">
        <v>2923</v>
      </c>
      <c r="C2355" s="58" t="s">
        <v>2923</v>
      </c>
      <c r="D2355" s="58" t="s">
        <v>2923</v>
      </c>
      <c r="E2355" s="58" t="s">
        <v>2923</v>
      </c>
      <c r="F2355" s="58" t="s">
        <v>2923</v>
      </c>
      <c r="K2355"/>
    </row>
    <row r="2356" spans="1:11" x14ac:dyDescent="0.25">
      <c r="A2356" s="58" t="s">
        <v>2923</v>
      </c>
      <c r="B2356" s="58" t="s">
        <v>2923</v>
      </c>
      <c r="C2356" s="58" t="s">
        <v>2923</v>
      </c>
      <c r="D2356" s="58" t="s">
        <v>2923</v>
      </c>
      <c r="E2356" s="58" t="s">
        <v>2923</v>
      </c>
      <c r="F2356" s="58" t="s">
        <v>2923</v>
      </c>
      <c r="K2356"/>
    </row>
    <row r="2357" spans="1:11" x14ac:dyDescent="0.25">
      <c r="A2357" s="58" t="s">
        <v>2923</v>
      </c>
      <c r="B2357" s="58" t="s">
        <v>2923</v>
      </c>
      <c r="C2357" s="58" t="s">
        <v>2923</v>
      </c>
      <c r="D2357" s="58" t="s">
        <v>2923</v>
      </c>
      <c r="E2357" s="58" t="s">
        <v>2923</v>
      </c>
      <c r="F2357" s="58" t="s">
        <v>2923</v>
      </c>
      <c r="K2357"/>
    </row>
    <row r="2358" spans="1:11" x14ac:dyDescent="0.25">
      <c r="A2358" s="58" t="s">
        <v>2923</v>
      </c>
      <c r="B2358" s="58" t="s">
        <v>2923</v>
      </c>
      <c r="C2358" s="58" t="s">
        <v>2923</v>
      </c>
      <c r="D2358" s="58" t="s">
        <v>2923</v>
      </c>
      <c r="E2358" s="58" t="s">
        <v>2923</v>
      </c>
      <c r="F2358" s="58" t="s">
        <v>2923</v>
      </c>
      <c r="K2358"/>
    </row>
    <row r="2359" spans="1:11" x14ac:dyDescent="0.25">
      <c r="A2359" s="58" t="s">
        <v>2923</v>
      </c>
      <c r="B2359" s="58" t="s">
        <v>2923</v>
      </c>
      <c r="C2359" s="58" t="s">
        <v>2923</v>
      </c>
      <c r="D2359" s="58" t="s">
        <v>2923</v>
      </c>
      <c r="E2359" s="58" t="s">
        <v>2923</v>
      </c>
      <c r="F2359" s="58" t="s">
        <v>2923</v>
      </c>
      <c r="K2359"/>
    </row>
    <row r="2360" spans="1:11" x14ac:dyDescent="0.25">
      <c r="A2360" s="58" t="s">
        <v>2923</v>
      </c>
      <c r="B2360" s="58" t="s">
        <v>2923</v>
      </c>
      <c r="C2360" s="58" t="s">
        <v>2923</v>
      </c>
      <c r="D2360" s="58" t="s">
        <v>2923</v>
      </c>
      <c r="E2360" s="58" t="s">
        <v>2923</v>
      </c>
      <c r="F2360" s="58" t="s">
        <v>2923</v>
      </c>
      <c r="K2360"/>
    </row>
    <row r="2361" spans="1:11" x14ac:dyDescent="0.25">
      <c r="A2361" s="58" t="s">
        <v>2923</v>
      </c>
      <c r="B2361" s="58" t="s">
        <v>2923</v>
      </c>
      <c r="C2361" s="58" t="s">
        <v>2923</v>
      </c>
      <c r="D2361" s="58" t="s">
        <v>2923</v>
      </c>
      <c r="E2361" s="58" t="s">
        <v>2923</v>
      </c>
      <c r="F2361" s="58" t="s">
        <v>2923</v>
      </c>
      <c r="K2361"/>
    </row>
    <row r="2362" spans="1:11" x14ac:dyDescent="0.25">
      <c r="A2362" s="58" t="s">
        <v>2923</v>
      </c>
      <c r="B2362" s="58" t="s">
        <v>2923</v>
      </c>
      <c r="C2362" s="58" t="s">
        <v>2923</v>
      </c>
      <c r="D2362" s="58" t="s">
        <v>2923</v>
      </c>
      <c r="E2362" s="58" t="s">
        <v>2923</v>
      </c>
      <c r="F2362" s="58" t="s">
        <v>2923</v>
      </c>
      <c r="K2362"/>
    </row>
    <row r="2363" spans="1:11" x14ac:dyDescent="0.25">
      <c r="A2363" s="58" t="s">
        <v>2923</v>
      </c>
      <c r="B2363" s="58" t="s">
        <v>2923</v>
      </c>
      <c r="C2363" s="58" t="s">
        <v>2923</v>
      </c>
      <c r="D2363" s="58" t="s">
        <v>2923</v>
      </c>
      <c r="E2363" s="58" t="s">
        <v>2923</v>
      </c>
      <c r="F2363" s="58" t="s">
        <v>2923</v>
      </c>
      <c r="K2363"/>
    </row>
    <row r="2364" spans="1:11" x14ac:dyDescent="0.25">
      <c r="A2364" s="58" t="s">
        <v>2923</v>
      </c>
      <c r="B2364" s="58" t="s">
        <v>2923</v>
      </c>
      <c r="C2364" s="58" t="s">
        <v>2923</v>
      </c>
      <c r="D2364" s="58" t="s">
        <v>2923</v>
      </c>
      <c r="E2364" s="58" t="s">
        <v>2923</v>
      </c>
      <c r="F2364" s="58" t="s">
        <v>2923</v>
      </c>
      <c r="K2364"/>
    </row>
    <row r="2365" spans="1:11" x14ac:dyDescent="0.25">
      <c r="A2365" s="58" t="s">
        <v>2923</v>
      </c>
      <c r="B2365" s="58" t="s">
        <v>2923</v>
      </c>
      <c r="C2365" s="58" t="s">
        <v>2923</v>
      </c>
      <c r="D2365" s="58" t="s">
        <v>2923</v>
      </c>
      <c r="E2365" s="58" t="s">
        <v>2923</v>
      </c>
      <c r="F2365" s="58" t="s">
        <v>2923</v>
      </c>
      <c r="K2365"/>
    </row>
    <row r="2366" spans="1:11" x14ac:dyDescent="0.25">
      <c r="A2366" s="58" t="s">
        <v>2923</v>
      </c>
      <c r="B2366" s="58" t="s">
        <v>2923</v>
      </c>
      <c r="C2366" s="58" t="s">
        <v>2923</v>
      </c>
      <c r="D2366" s="58" t="s">
        <v>2923</v>
      </c>
      <c r="E2366" s="58" t="s">
        <v>2923</v>
      </c>
      <c r="F2366" s="58" t="s">
        <v>2923</v>
      </c>
      <c r="K2366"/>
    </row>
    <row r="2367" spans="1:11" x14ac:dyDescent="0.25">
      <c r="A2367" s="58" t="s">
        <v>2923</v>
      </c>
      <c r="B2367" s="58" t="s">
        <v>2923</v>
      </c>
      <c r="C2367" s="58" t="s">
        <v>2923</v>
      </c>
      <c r="D2367" s="58" t="s">
        <v>2923</v>
      </c>
      <c r="E2367" s="58" t="s">
        <v>2923</v>
      </c>
      <c r="F2367" s="58" t="s">
        <v>2923</v>
      </c>
      <c r="K2367"/>
    </row>
    <row r="2368" spans="1:11" x14ac:dyDescent="0.25">
      <c r="A2368" s="58" t="s">
        <v>2923</v>
      </c>
      <c r="B2368" s="58" t="s">
        <v>2923</v>
      </c>
      <c r="C2368" s="58" t="s">
        <v>2923</v>
      </c>
      <c r="D2368" s="58" t="s">
        <v>2923</v>
      </c>
      <c r="E2368" s="58" t="s">
        <v>2923</v>
      </c>
      <c r="F2368" s="58" t="s">
        <v>2923</v>
      </c>
      <c r="K2368"/>
    </row>
    <row r="2369" spans="1:11" x14ac:dyDescent="0.25">
      <c r="A2369" s="58" t="s">
        <v>2923</v>
      </c>
      <c r="B2369" s="58" t="s">
        <v>2923</v>
      </c>
      <c r="C2369" s="58" t="s">
        <v>2923</v>
      </c>
      <c r="D2369" s="58" t="s">
        <v>2923</v>
      </c>
      <c r="E2369" s="58" t="s">
        <v>2923</v>
      </c>
      <c r="F2369" s="58" t="s">
        <v>2923</v>
      </c>
      <c r="K2369"/>
    </row>
    <row r="2370" spans="1:11" x14ac:dyDescent="0.25">
      <c r="A2370" s="58" t="s">
        <v>2923</v>
      </c>
      <c r="B2370" s="58" t="s">
        <v>2923</v>
      </c>
      <c r="C2370" s="58" t="s">
        <v>2923</v>
      </c>
      <c r="D2370" s="58" t="s">
        <v>2923</v>
      </c>
      <c r="E2370" s="58" t="s">
        <v>2923</v>
      </c>
      <c r="F2370" s="58" t="s">
        <v>2923</v>
      </c>
      <c r="K2370"/>
    </row>
    <row r="2371" spans="1:11" x14ac:dyDescent="0.25">
      <c r="A2371" s="58" t="s">
        <v>2923</v>
      </c>
      <c r="B2371" s="58" t="s">
        <v>2923</v>
      </c>
      <c r="C2371" s="58" t="s">
        <v>2923</v>
      </c>
      <c r="D2371" s="58" t="s">
        <v>2923</v>
      </c>
      <c r="E2371" s="58" t="s">
        <v>2923</v>
      </c>
      <c r="F2371" s="58" t="s">
        <v>2923</v>
      </c>
      <c r="K2371"/>
    </row>
    <row r="2372" spans="1:11" x14ac:dyDescent="0.25">
      <c r="A2372" s="58" t="s">
        <v>2923</v>
      </c>
      <c r="B2372" s="58" t="s">
        <v>2923</v>
      </c>
      <c r="C2372" s="58" t="s">
        <v>2923</v>
      </c>
      <c r="D2372" s="58" t="s">
        <v>2923</v>
      </c>
      <c r="E2372" s="58" t="s">
        <v>2923</v>
      </c>
      <c r="F2372" s="58" t="s">
        <v>2923</v>
      </c>
      <c r="K2372"/>
    </row>
    <row r="2373" spans="1:11" x14ac:dyDescent="0.25">
      <c r="A2373" s="58" t="s">
        <v>2923</v>
      </c>
      <c r="B2373" s="58" t="s">
        <v>2923</v>
      </c>
      <c r="C2373" s="58" t="s">
        <v>2923</v>
      </c>
      <c r="D2373" s="58" t="s">
        <v>2923</v>
      </c>
      <c r="E2373" s="58" t="s">
        <v>2923</v>
      </c>
      <c r="F2373" s="58" t="s">
        <v>2923</v>
      </c>
      <c r="K2373"/>
    </row>
    <row r="2374" spans="1:11" x14ac:dyDescent="0.25">
      <c r="A2374" s="58" t="s">
        <v>2923</v>
      </c>
      <c r="B2374" s="58" t="s">
        <v>2923</v>
      </c>
      <c r="C2374" s="58" t="s">
        <v>2923</v>
      </c>
      <c r="D2374" s="58" t="s">
        <v>2923</v>
      </c>
      <c r="E2374" s="58" t="s">
        <v>2923</v>
      </c>
      <c r="F2374" s="58" t="s">
        <v>2923</v>
      </c>
      <c r="K2374"/>
    </row>
    <row r="2375" spans="1:11" x14ac:dyDescent="0.25">
      <c r="A2375" s="58" t="s">
        <v>2923</v>
      </c>
      <c r="B2375" s="58" t="s">
        <v>2923</v>
      </c>
      <c r="C2375" s="58" t="s">
        <v>2923</v>
      </c>
      <c r="D2375" s="58" t="s">
        <v>2923</v>
      </c>
      <c r="E2375" s="58" t="s">
        <v>2923</v>
      </c>
      <c r="F2375" s="58" t="s">
        <v>2923</v>
      </c>
      <c r="K2375"/>
    </row>
    <row r="2376" spans="1:11" x14ac:dyDescent="0.25">
      <c r="A2376" s="58" t="s">
        <v>2923</v>
      </c>
      <c r="B2376" s="58" t="s">
        <v>2923</v>
      </c>
      <c r="C2376" s="58" t="s">
        <v>2923</v>
      </c>
      <c r="D2376" s="58" t="s">
        <v>2923</v>
      </c>
      <c r="E2376" s="58" t="s">
        <v>2923</v>
      </c>
      <c r="F2376" s="58" t="s">
        <v>2923</v>
      </c>
      <c r="K2376"/>
    </row>
    <row r="2377" spans="1:11" x14ac:dyDescent="0.25">
      <c r="A2377" s="58" t="s">
        <v>2923</v>
      </c>
      <c r="B2377" s="58" t="s">
        <v>2923</v>
      </c>
      <c r="C2377" s="58" t="s">
        <v>2923</v>
      </c>
      <c r="D2377" s="58" t="s">
        <v>2923</v>
      </c>
      <c r="E2377" s="58" t="s">
        <v>2923</v>
      </c>
      <c r="F2377" s="58" t="s">
        <v>2923</v>
      </c>
      <c r="K2377"/>
    </row>
    <row r="2378" spans="1:11" x14ac:dyDescent="0.25">
      <c r="A2378" s="58" t="s">
        <v>2923</v>
      </c>
      <c r="B2378" s="58" t="s">
        <v>2923</v>
      </c>
      <c r="C2378" s="58" t="s">
        <v>2923</v>
      </c>
      <c r="D2378" s="58" t="s">
        <v>2923</v>
      </c>
      <c r="E2378" s="58" t="s">
        <v>2923</v>
      </c>
      <c r="F2378" s="58" t="s">
        <v>2923</v>
      </c>
      <c r="K2378"/>
    </row>
    <row r="2379" spans="1:11" x14ac:dyDescent="0.25">
      <c r="A2379" s="58" t="s">
        <v>2923</v>
      </c>
      <c r="B2379" s="58" t="s">
        <v>2923</v>
      </c>
      <c r="C2379" s="58" t="s">
        <v>2923</v>
      </c>
      <c r="D2379" s="58" t="s">
        <v>2923</v>
      </c>
      <c r="E2379" s="58" t="s">
        <v>2923</v>
      </c>
      <c r="F2379" s="58" t="s">
        <v>2923</v>
      </c>
      <c r="K2379"/>
    </row>
    <row r="2380" spans="1:11" x14ac:dyDescent="0.25">
      <c r="A2380" s="58" t="s">
        <v>2923</v>
      </c>
      <c r="B2380" s="58" t="s">
        <v>2923</v>
      </c>
      <c r="C2380" s="58" t="s">
        <v>2923</v>
      </c>
      <c r="D2380" s="58" t="s">
        <v>2923</v>
      </c>
      <c r="E2380" s="58" t="s">
        <v>2923</v>
      </c>
      <c r="F2380" s="58" t="s">
        <v>2923</v>
      </c>
      <c r="K2380"/>
    </row>
    <row r="2381" spans="1:11" x14ac:dyDescent="0.25">
      <c r="A2381" s="58" t="s">
        <v>2923</v>
      </c>
      <c r="B2381" s="58" t="s">
        <v>2923</v>
      </c>
      <c r="C2381" s="58" t="s">
        <v>2923</v>
      </c>
      <c r="D2381" s="58" t="s">
        <v>2923</v>
      </c>
      <c r="E2381" s="58" t="s">
        <v>2923</v>
      </c>
      <c r="F2381" s="58" t="s">
        <v>2923</v>
      </c>
      <c r="K2381"/>
    </row>
    <row r="2382" spans="1:11" x14ac:dyDescent="0.25">
      <c r="A2382" s="58" t="s">
        <v>2923</v>
      </c>
      <c r="B2382" s="58" t="s">
        <v>2923</v>
      </c>
      <c r="C2382" s="58" t="s">
        <v>2923</v>
      </c>
      <c r="D2382" s="58" t="s">
        <v>2923</v>
      </c>
      <c r="E2382" s="58" t="s">
        <v>2923</v>
      </c>
      <c r="F2382" s="58" t="s">
        <v>2923</v>
      </c>
      <c r="K2382"/>
    </row>
    <row r="2383" spans="1:11" x14ac:dyDescent="0.25">
      <c r="A2383" s="58" t="s">
        <v>2923</v>
      </c>
      <c r="B2383" s="58" t="s">
        <v>2923</v>
      </c>
      <c r="C2383" s="58" t="s">
        <v>2923</v>
      </c>
      <c r="D2383" s="58" t="s">
        <v>2923</v>
      </c>
      <c r="E2383" s="58" t="s">
        <v>2923</v>
      </c>
      <c r="F2383" s="58" t="s">
        <v>2923</v>
      </c>
      <c r="K2383"/>
    </row>
    <row r="2384" spans="1:11" x14ac:dyDescent="0.25">
      <c r="A2384" s="58" t="s">
        <v>2923</v>
      </c>
      <c r="B2384" s="58" t="s">
        <v>2923</v>
      </c>
      <c r="C2384" s="58" t="s">
        <v>2923</v>
      </c>
      <c r="D2384" s="58" t="s">
        <v>2923</v>
      </c>
      <c r="E2384" s="58" t="s">
        <v>2923</v>
      </c>
      <c r="F2384" s="58" t="s">
        <v>2923</v>
      </c>
      <c r="K2384"/>
    </row>
    <row r="2385" spans="1:11" x14ac:dyDescent="0.25">
      <c r="A2385" s="58" t="s">
        <v>2923</v>
      </c>
      <c r="B2385" s="58" t="s">
        <v>2923</v>
      </c>
      <c r="C2385" s="58" t="s">
        <v>2923</v>
      </c>
      <c r="D2385" s="58" t="s">
        <v>2923</v>
      </c>
      <c r="E2385" s="58" t="s">
        <v>2923</v>
      </c>
      <c r="F2385" s="58" t="s">
        <v>2923</v>
      </c>
      <c r="K2385"/>
    </row>
    <row r="2386" spans="1:11" x14ac:dyDescent="0.25">
      <c r="A2386" s="58" t="s">
        <v>2923</v>
      </c>
      <c r="B2386" s="58" t="s">
        <v>2923</v>
      </c>
      <c r="C2386" s="58" t="s">
        <v>2923</v>
      </c>
      <c r="D2386" s="58" t="s">
        <v>2923</v>
      </c>
      <c r="E2386" s="58" t="s">
        <v>2923</v>
      </c>
      <c r="F2386" s="58" t="s">
        <v>2923</v>
      </c>
      <c r="K2386"/>
    </row>
    <row r="2387" spans="1:11" x14ac:dyDescent="0.25">
      <c r="A2387" s="58" t="s">
        <v>2923</v>
      </c>
      <c r="B2387" s="58" t="s">
        <v>2923</v>
      </c>
      <c r="C2387" s="58" t="s">
        <v>2923</v>
      </c>
      <c r="D2387" s="58" t="s">
        <v>2923</v>
      </c>
      <c r="E2387" s="58" t="s">
        <v>2923</v>
      </c>
      <c r="F2387" s="58" t="s">
        <v>2923</v>
      </c>
      <c r="K2387"/>
    </row>
    <row r="2388" spans="1:11" x14ac:dyDescent="0.25">
      <c r="A2388" s="58" t="s">
        <v>2923</v>
      </c>
      <c r="B2388" s="58" t="s">
        <v>2923</v>
      </c>
      <c r="C2388" s="58" t="s">
        <v>2923</v>
      </c>
      <c r="D2388" s="58" t="s">
        <v>2923</v>
      </c>
      <c r="E2388" s="58" t="s">
        <v>2923</v>
      </c>
      <c r="F2388" s="58" t="s">
        <v>2923</v>
      </c>
      <c r="K2388"/>
    </row>
    <row r="2389" spans="1:11" x14ac:dyDescent="0.25">
      <c r="A2389" s="58" t="s">
        <v>2923</v>
      </c>
      <c r="B2389" s="58" t="s">
        <v>2923</v>
      </c>
      <c r="C2389" s="58" t="s">
        <v>2923</v>
      </c>
      <c r="D2389" s="58" t="s">
        <v>2923</v>
      </c>
      <c r="E2389" s="58" t="s">
        <v>2923</v>
      </c>
      <c r="F2389" s="58" t="s">
        <v>2923</v>
      </c>
      <c r="K2389"/>
    </row>
    <row r="2390" spans="1:11" x14ac:dyDescent="0.25">
      <c r="A2390" s="58" t="s">
        <v>2923</v>
      </c>
      <c r="B2390" s="58" t="s">
        <v>2923</v>
      </c>
      <c r="C2390" s="58" t="s">
        <v>2923</v>
      </c>
      <c r="D2390" s="58" t="s">
        <v>2923</v>
      </c>
      <c r="E2390" s="58" t="s">
        <v>2923</v>
      </c>
      <c r="F2390" s="58" t="s">
        <v>2923</v>
      </c>
      <c r="K2390"/>
    </row>
    <row r="2391" spans="1:11" x14ac:dyDescent="0.25">
      <c r="A2391" s="58" t="s">
        <v>2923</v>
      </c>
      <c r="B2391" s="58" t="s">
        <v>2923</v>
      </c>
      <c r="C2391" s="58" t="s">
        <v>2923</v>
      </c>
      <c r="D2391" s="58" t="s">
        <v>2923</v>
      </c>
      <c r="E2391" s="58" t="s">
        <v>2923</v>
      </c>
      <c r="F2391" s="58" t="s">
        <v>2923</v>
      </c>
      <c r="K2391"/>
    </row>
    <row r="2392" spans="1:11" x14ac:dyDescent="0.25">
      <c r="A2392" s="58" t="s">
        <v>2923</v>
      </c>
      <c r="B2392" s="58" t="s">
        <v>2923</v>
      </c>
      <c r="C2392" s="58" t="s">
        <v>2923</v>
      </c>
      <c r="D2392" s="58" t="s">
        <v>2923</v>
      </c>
      <c r="E2392" s="58" t="s">
        <v>2923</v>
      </c>
      <c r="F2392" s="58" t="s">
        <v>2923</v>
      </c>
      <c r="K2392"/>
    </row>
    <row r="2393" spans="1:11" x14ac:dyDescent="0.25">
      <c r="A2393" s="58" t="s">
        <v>2923</v>
      </c>
      <c r="B2393" s="58" t="s">
        <v>2923</v>
      </c>
      <c r="C2393" s="58" t="s">
        <v>2923</v>
      </c>
      <c r="D2393" s="58" t="s">
        <v>2923</v>
      </c>
      <c r="E2393" s="58" t="s">
        <v>2923</v>
      </c>
      <c r="F2393" s="58" t="s">
        <v>2923</v>
      </c>
      <c r="K2393"/>
    </row>
    <row r="2394" spans="1:11" x14ac:dyDescent="0.25">
      <c r="A2394" s="58" t="s">
        <v>2923</v>
      </c>
      <c r="B2394" s="58" t="s">
        <v>2923</v>
      </c>
      <c r="C2394" s="58" t="s">
        <v>2923</v>
      </c>
      <c r="D2394" s="58" t="s">
        <v>2923</v>
      </c>
      <c r="E2394" s="58" t="s">
        <v>2923</v>
      </c>
      <c r="F2394" s="58" t="s">
        <v>2923</v>
      </c>
      <c r="K2394"/>
    </row>
    <row r="2395" spans="1:11" x14ac:dyDescent="0.25">
      <c r="A2395" s="58" t="s">
        <v>2923</v>
      </c>
      <c r="B2395" s="58" t="s">
        <v>2923</v>
      </c>
      <c r="C2395" s="58" t="s">
        <v>2923</v>
      </c>
      <c r="D2395" s="58" t="s">
        <v>2923</v>
      </c>
      <c r="E2395" s="58" t="s">
        <v>2923</v>
      </c>
      <c r="F2395" s="58" t="s">
        <v>2923</v>
      </c>
      <c r="K2395"/>
    </row>
    <row r="2396" spans="1:11" x14ac:dyDescent="0.25">
      <c r="A2396" s="58" t="s">
        <v>2923</v>
      </c>
      <c r="B2396" s="58" t="s">
        <v>2923</v>
      </c>
      <c r="C2396" s="58" t="s">
        <v>2923</v>
      </c>
      <c r="D2396" s="58" t="s">
        <v>2923</v>
      </c>
      <c r="E2396" s="58" t="s">
        <v>2923</v>
      </c>
      <c r="F2396" s="58" t="s">
        <v>2923</v>
      </c>
      <c r="K2396"/>
    </row>
    <row r="2397" spans="1:11" x14ac:dyDescent="0.25">
      <c r="A2397" s="58" t="s">
        <v>2923</v>
      </c>
      <c r="B2397" s="58" t="s">
        <v>2923</v>
      </c>
      <c r="C2397" s="58" t="s">
        <v>2923</v>
      </c>
      <c r="D2397" s="58" t="s">
        <v>2923</v>
      </c>
      <c r="E2397" s="58" t="s">
        <v>2923</v>
      </c>
      <c r="F2397" s="58" t="s">
        <v>2923</v>
      </c>
      <c r="K2397"/>
    </row>
    <row r="2398" spans="1:11" x14ac:dyDescent="0.25">
      <c r="A2398" s="58" t="s">
        <v>2923</v>
      </c>
      <c r="B2398" s="58" t="s">
        <v>2923</v>
      </c>
      <c r="C2398" s="58" t="s">
        <v>2923</v>
      </c>
      <c r="D2398" s="58" t="s">
        <v>2923</v>
      </c>
      <c r="E2398" s="58" t="s">
        <v>2923</v>
      </c>
      <c r="F2398" s="58" t="s">
        <v>2923</v>
      </c>
      <c r="K2398"/>
    </row>
    <row r="2399" spans="1:11" x14ac:dyDescent="0.25">
      <c r="A2399" s="58" t="s">
        <v>2923</v>
      </c>
      <c r="B2399" s="58" t="s">
        <v>2923</v>
      </c>
      <c r="C2399" s="58" t="s">
        <v>2923</v>
      </c>
      <c r="D2399" s="58" t="s">
        <v>2923</v>
      </c>
      <c r="E2399" s="58" t="s">
        <v>2923</v>
      </c>
      <c r="F2399" s="58" t="s">
        <v>2923</v>
      </c>
      <c r="K2399"/>
    </row>
    <row r="2400" spans="1:11" x14ac:dyDescent="0.25">
      <c r="A2400" s="58" t="s">
        <v>2923</v>
      </c>
      <c r="B2400" s="58" t="s">
        <v>2923</v>
      </c>
      <c r="C2400" s="58" t="s">
        <v>2923</v>
      </c>
      <c r="D2400" s="58" t="s">
        <v>2923</v>
      </c>
      <c r="E2400" s="58" t="s">
        <v>2923</v>
      </c>
      <c r="F2400" s="58" t="s">
        <v>2923</v>
      </c>
      <c r="K2400"/>
    </row>
    <row r="2401" spans="1:11" x14ac:dyDescent="0.25">
      <c r="A2401" s="58" t="s">
        <v>2923</v>
      </c>
      <c r="B2401" s="58" t="s">
        <v>2923</v>
      </c>
      <c r="C2401" s="58" t="s">
        <v>2923</v>
      </c>
      <c r="D2401" s="58" t="s">
        <v>2923</v>
      </c>
      <c r="E2401" s="58" t="s">
        <v>2923</v>
      </c>
      <c r="F2401" s="58" t="s">
        <v>2923</v>
      </c>
      <c r="K2401"/>
    </row>
    <row r="2402" spans="1:11" x14ac:dyDescent="0.25">
      <c r="A2402" s="58" t="s">
        <v>2923</v>
      </c>
      <c r="B2402" s="58" t="s">
        <v>2923</v>
      </c>
      <c r="C2402" s="58" t="s">
        <v>2923</v>
      </c>
      <c r="D2402" s="58" t="s">
        <v>2923</v>
      </c>
      <c r="E2402" s="58" t="s">
        <v>2923</v>
      </c>
      <c r="F2402" s="58" t="s">
        <v>2923</v>
      </c>
      <c r="K2402"/>
    </row>
    <row r="2403" spans="1:11" x14ac:dyDescent="0.25">
      <c r="A2403" s="58" t="s">
        <v>2923</v>
      </c>
      <c r="B2403" s="58" t="s">
        <v>2923</v>
      </c>
      <c r="C2403" s="58" t="s">
        <v>2923</v>
      </c>
      <c r="D2403" s="58" t="s">
        <v>2923</v>
      </c>
      <c r="E2403" s="58" t="s">
        <v>2923</v>
      </c>
      <c r="F2403" s="58" t="s">
        <v>2923</v>
      </c>
      <c r="K2403"/>
    </row>
    <row r="2404" spans="1:11" x14ac:dyDescent="0.25">
      <c r="A2404" s="58" t="s">
        <v>2923</v>
      </c>
      <c r="B2404" s="58" t="s">
        <v>2923</v>
      </c>
      <c r="C2404" s="58" t="s">
        <v>2923</v>
      </c>
      <c r="D2404" s="58" t="s">
        <v>2923</v>
      </c>
      <c r="E2404" s="58" t="s">
        <v>2923</v>
      </c>
      <c r="F2404" s="58" t="s">
        <v>2923</v>
      </c>
      <c r="K2404"/>
    </row>
    <row r="2405" spans="1:11" x14ac:dyDescent="0.25">
      <c r="A2405" s="58" t="s">
        <v>2923</v>
      </c>
      <c r="B2405" s="58" t="s">
        <v>2923</v>
      </c>
      <c r="C2405" s="58" t="s">
        <v>2923</v>
      </c>
      <c r="D2405" s="58" t="s">
        <v>2923</v>
      </c>
      <c r="E2405" s="58" t="s">
        <v>2923</v>
      </c>
      <c r="F2405" s="58" t="s">
        <v>2923</v>
      </c>
      <c r="K2405"/>
    </row>
    <row r="2406" spans="1:11" x14ac:dyDescent="0.25">
      <c r="A2406" s="58" t="s">
        <v>2923</v>
      </c>
      <c r="B2406" s="58" t="s">
        <v>2923</v>
      </c>
      <c r="C2406" s="58" t="s">
        <v>2923</v>
      </c>
      <c r="D2406" s="58" t="s">
        <v>2923</v>
      </c>
      <c r="E2406" s="58" t="s">
        <v>2923</v>
      </c>
      <c r="F2406" s="58" t="s">
        <v>2923</v>
      </c>
      <c r="K2406"/>
    </row>
    <row r="2407" spans="1:11" x14ac:dyDescent="0.25">
      <c r="A2407" s="58" t="s">
        <v>2923</v>
      </c>
      <c r="B2407" s="58" t="s">
        <v>2923</v>
      </c>
      <c r="C2407" s="58" t="s">
        <v>2923</v>
      </c>
      <c r="D2407" s="58" t="s">
        <v>2923</v>
      </c>
      <c r="E2407" s="58" t="s">
        <v>2923</v>
      </c>
      <c r="F2407" s="58" t="s">
        <v>2923</v>
      </c>
      <c r="K2407"/>
    </row>
    <row r="2408" spans="1:11" x14ac:dyDescent="0.25">
      <c r="A2408" s="58" t="s">
        <v>2923</v>
      </c>
      <c r="B2408" s="58" t="s">
        <v>2923</v>
      </c>
      <c r="C2408" s="58" t="s">
        <v>2923</v>
      </c>
      <c r="D2408" s="58" t="s">
        <v>2923</v>
      </c>
      <c r="E2408" s="58" t="s">
        <v>2923</v>
      </c>
      <c r="F2408" s="58" t="s">
        <v>2923</v>
      </c>
      <c r="K2408"/>
    </row>
    <row r="2409" spans="1:11" x14ac:dyDescent="0.25">
      <c r="A2409" s="58" t="s">
        <v>2923</v>
      </c>
      <c r="B2409" s="58" t="s">
        <v>2923</v>
      </c>
      <c r="C2409" s="58" t="s">
        <v>2923</v>
      </c>
      <c r="D2409" s="58" t="s">
        <v>2923</v>
      </c>
      <c r="E2409" s="58" t="s">
        <v>2923</v>
      </c>
      <c r="F2409" s="58" t="s">
        <v>2923</v>
      </c>
      <c r="K2409"/>
    </row>
    <row r="2410" spans="1:11" x14ac:dyDescent="0.25">
      <c r="A2410" s="58" t="s">
        <v>2923</v>
      </c>
      <c r="B2410" s="58" t="s">
        <v>2923</v>
      </c>
      <c r="C2410" s="58" t="s">
        <v>2923</v>
      </c>
      <c r="D2410" s="58" t="s">
        <v>2923</v>
      </c>
      <c r="E2410" s="58" t="s">
        <v>2923</v>
      </c>
      <c r="F2410" s="58" t="s">
        <v>2923</v>
      </c>
      <c r="K2410"/>
    </row>
    <row r="2411" spans="1:11" x14ac:dyDescent="0.25">
      <c r="A2411" s="58" t="s">
        <v>2923</v>
      </c>
      <c r="B2411" s="58" t="s">
        <v>2923</v>
      </c>
      <c r="C2411" s="58" t="s">
        <v>2923</v>
      </c>
      <c r="D2411" s="58" t="s">
        <v>2923</v>
      </c>
      <c r="E2411" s="58" t="s">
        <v>2923</v>
      </c>
      <c r="F2411" s="58" t="s">
        <v>2923</v>
      </c>
      <c r="K2411"/>
    </row>
    <row r="2412" spans="1:11" x14ac:dyDescent="0.25">
      <c r="A2412" s="58" t="s">
        <v>2923</v>
      </c>
      <c r="B2412" s="58" t="s">
        <v>2923</v>
      </c>
      <c r="C2412" s="58" t="s">
        <v>2923</v>
      </c>
      <c r="D2412" s="58" t="s">
        <v>2923</v>
      </c>
      <c r="E2412" s="58" t="s">
        <v>2923</v>
      </c>
      <c r="F2412" s="58" t="s">
        <v>2923</v>
      </c>
      <c r="K2412"/>
    </row>
    <row r="2413" spans="1:11" x14ac:dyDescent="0.25">
      <c r="A2413" s="58" t="s">
        <v>2923</v>
      </c>
      <c r="B2413" s="58" t="s">
        <v>2923</v>
      </c>
      <c r="C2413" s="58" t="s">
        <v>2923</v>
      </c>
      <c r="D2413" s="58" t="s">
        <v>2923</v>
      </c>
      <c r="E2413" s="58" t="s">
        <v>2923</v>
      </c>
      <c r="F2413" s="58" t="s">
        <v>2923</v>
      </c>
      <c r="K2413"/>
    </row>
    <row r="2414" spans="1:11" x14ac:dyDescent="0.25">
      <c r="A2414" s="58" t="s">
        <v>2923</v>
      </c>
      <c r="B2414" s="58" t="s">
        <v>2923</v>
      </c>
      <c r="C2414" s="58" t="s">
        <v>2923</v>
      </c>
      <c r="D2414" s="58" t="s">
        <v>2923</v>
      </c>
      <c r="E2414" s="58" t="s">
        <v>2923</v>
      </c>
      <c r="F2414" s="58" t="s">
        <v>2923</v>
      </c>
      <c r="K2414"/>
    </row>
    <row r="2415" spans="1:11" x14ac:dyDescent="0.25">
      <c r="A2415" s="58" t="s">
        <v>2923</v>
      </c>
      <c r="B2415" s="58" t="s">
        <v>2923</v>
      </c>
      <c r="C2415" s="58" t="s">
        <v>2923</v>
      </c>
      <c r="D2415" s="58" t="s">
        <v>2923</v>
      </c>
      <c r="E2415" s="58" t="s">
        <v>2923</v>
      </c>
      <c r="F2415" s="58" t="s">
        <v>2923</v>
      </c>
      <c r="K2415"/>
    </row>
    <row r="2416" spans="1:11" x14ac:dyDescent="0.25">
      <c r="A2416" s="58" t="s">
        <v>2923</v>
      </c>
      <c r="B2416" s="58" t="s">
        <v>2923</v>
      </c>
      <c r="C2416" s="58" t="s">
        <v>2923</v>
      </c>
      <c r="D2416" s="58" t="s">
        <v>2923</v>
      </c>
      <c r="E2416" s="58" t="s">
        <v>2923</v>
      </c>
      <c r="F2416" s="58" t="s">
        <v>2923</v>
      </c>
      <c r="K2416"/>
    </row>
    <row r="2417" spans="1:11" x14ac:dyDescent="0.25">
      <c r="A2417" s="58" t="s">
        <v>2923</v>
      </c>
      <c r="B2417" s="58" t="s">
        <v>2923</v>
      </c>
      <c r="C2417" s="58" t="s">
        <v>2923</v>
      </c>
      <c r="D2417" s="58" t="s">
        <v>2923</v>
      </c>
      <c r="E2417" s="58" t="s">
        <v>2923</v>
      </c>
      <c r="F2417" s="58" t="s">
        <v>2923</v>
      </c>
      <c r="K2417"/>
    </row>
    <row r="2418" spans="1:11" x14ac:dyDescent="0.25">
      <c r="A2418" s="58" t="s">
        <v>2923</v>
      </c>
      <c r="B2418" s="58" t="s">
        <v>2923</v>
      </c>
      <c r="C2418" s="58" t="s">
        <v>2923</v>
      </c>
      <c r="D2418" s="58" t="s">
        <v>2923</v>
      </c>
      <c r="E2418" s="58" t="s">
        <v>2923</v>
      </c>
      <c r="F2418" s="58" t="s">
        <v>2923</v>
      </c>
      <c r="K2418"/>
    </row>
    <row r="2419" spans="1:11" x14ac:dyDescent="0.25">
      <c r="A2419" s="58" t="s">
        <v>2923</v>
      </c>
      <c r="B2419" s="58" t="s">
        <v>2923</v>
      </c>
      <c r="C2419" s="58" t="s">
        <v>2923</v>
      </c>
      <c r="D2419" s="58" t="s">
        <v>2923</v>
      </c>
      <c r="E2419" s="58" t="s">
        <v>2923</v>
      </c>
      <c r="F2419" s="58" t="s">
        <v>2923</v>
      </c>
      <c r="K2419"/>
    </row>
    <row r="2420" spans="1:11" x14ac:dyDescent="0.25">
      <c r="A2420" s="58" t="s">
        <v>2923</v>
      </c>
      <c r="B2420" s="58" t="s">
        <v>2923</v>
      </c>
      <c r="C2420" s="58" t="s">
        <v>2923</v>
      </c>
      <c r="D2420" s="58" t="s">
        <v>2923</v>
      </c>
      <c r="E2420" s="58" t="s">
        <v>2923</v>
      </c>
      <c r="F2420" s="58" t="s">
        <v>2923</v>
      </c>
      <c r="K2420"/>
    </row>
    <row r="2421" spans="1:11" x14ac:dyDescent="0.25">
      <c r="A2421" s="58" t="s">
        <v>2923</v>
      </c>
      <c r="B2421" s="58" t="s">
        <v>2923</v>
      </c>
      <c r="C2421" s="58" t="s">
        <v>2923</v>
      </c>
      <c r="D2421" s="58" t="s">
        <v>2923</v>
      </c>
      <c r="E2421" s="58" t="s">
        <v>2923</v>
      </c>
      <c r="F2421" s="58" t="s">
        <v>2923</v>
      </c>
      <c r="K2421"/>
    </row>
    <row r="2422" spans="1:11" x14ac:dyDescent="0.25">
      <c r="A2422" s="58" t="s">
        <v>2923</v>
      </c>
      <c r="B2422" s="58" t="s">
        <v>2923</v>
      </c>
      <c r="C2422" s="58" t="s">
        <v>2923</v>
      </c>
      <c r="D2422" s="58" t="s">
        <v>2923</v>
      </c>
      <c r="E2422" s="58" t="s">
        <v>2923</v>
      </c>
      <c r="F2422" s="58" t="s">
        <v>2923</v>
      </c>
      <c r="K2422"/>
    </row>
    <row r="2423" spans="1:11" x14ac:dyDescent="0.25">
      <c r="A2423" s="58" t="s">
        <v>2923</v>
      </c>
      <c r="B2423" s="58" t="s">
        <v>2923</v>
      </c>
      <c r="C2423" s="58" t="s">
        <v>2923</v>
      </c>
      <c r="D2423" s="58" t="s">
        <v>2923</v>
      </c>
      <c r="E2423" s="58" t="s">
        <v>2923</v>
      </c>
      <c r="F2423" s="58" t="s">
        <v>2923</v>
      </c>
      <c r="K2423"/>
    </row>
    <row r="2424" spans="1:11" x14ac:dyDescent="0.25">
      <c r="A2424" s="58" t="s">
        <v>2923</v>
      </c>
      <c r="B2424" s="58" t="s">
        <v>2923</v>
      </c>
      <c r="C2424" s="58" t="s">
        <v>2923</v>
      </c>
      <c r="D2424" s="58" t="s">
        <v>2923</v>
      </c>
      <c r="E2424" s="58" t="s">
        <v>2923</v>
      </c>
      <c r="F2424" s="58" t="s">
        <v>2923</v>
      </c>
      <c r="K2424"/>
    </row>
    <row r="2425" spans="1:11" x14ac:dyDescent="0.25">
      <c r="A2425" s="58" t="s">
        <v>2923</v>
      </c>
      <c r="B2425" s="58" t="s">
        <v>2923</v>
      </c>
      <c r="C2425" s="58" t="s">
        <v>2923</v>
      </c>
      <c r="D2425" s="58" t="s">
        <v>2923</v>
      </c>
      <c r="E2425" s="58" t="s">
        <v>2923</v>
      </c>
      <c r="F2425" s="58" t="s">
        <v>2923</v>
      </c>
      <c r="K2425"/>
    </row>
    <row r="2426" spans="1:11" x14ac:dyDescent="0.25">
      <c r="A2426" s="58" t="s">
        <v>2923</v>
      </c>
      <c r="B2426" s="58" t="s">
        <v>2923</v>
      </c>
      <c r="C2426" s="58" t="s">
        <v>2923</v>
      </c>
      <c r="D2426" s="58" t="s">
        <v>2923</v>
      </c>
      <c r="E2426" s="58" t="s">
        <v>2923</v>
      </c>
      <c r="F2426" s="58" t="s">
        <v>2923</v>
      </c>
      <c r="K2426"/>
    </row>
    <row r="2427" spans="1:11" x14ac:dyDescent="0.25">
      <c r="A2427" s="58" t="s">
        <v>2923</v>
      </c>
      <c r="B2427" s="58" t="s">
        <v>2923</v>
      </c>
      <c r="C2427" s="58" t="s">
        <v>2923</v>
      </c>
      <c r="D2427" s="58" t="s">
        <v>2923</v>
      </c>
      <c r="E2427" s="58" t="s">
        <v>2923</v>
      </c>
      <c r="F2427" s="58" t="s">
        <v>2923</v>
      </c>
      <c r="K2427"/>
    </row>
    <row r="2428" spans="1:11" x14ac:dyDescent="0.25">
      <c r="A2428" s="58" t="s">
        <v>2923</v>
      </c>
      <c r="B2428" s="58" t="s">
        <v>2923</v>
      </c>
      <c r="C2428" s="58" t="s">
        <v>2923</v>
      </c>
      <c r="D2428" s="58" t="s">
        <v>2923</v>
      </c>
      <c r="E2428" s="58" t="s">
        <v>2923</v>
      </c>
      <c r="F2428" s="58" t="s">
        <v>2923</v>
      </c>
      <c r="K2428"/>
    </row>
    <row r="2429" spans="1:11" x14ac:dyDescent="0.25">
      <c r="A2429" s="58" t="s">
        <v>2923</v>
      </c>
      <c r="B2429" s="58" t="s">
        <v>2923</v>
      </c>
      <c r="C2429" s="58" t="s">
        <v>2923</v>
      </c>
      <c r="D2429" s="58" t="s">
        <v>2923</v>
      </c>
      <c r="E2429" s="58" t="s">
        <v>2923</v>
      </c>
      <c r="F2429" s="58" t="s">
        <v>2923</v>
      </c>
      <c r="K2429"/>
    </row>
    <row r="2430" spans="1:11" x14ac:dyDescent="0.25">
      <c r="A2430" s="58" t="s">
        <v>2923</v>
      </c>
      <c r="B2430" s="58" t="s">
        <v>2923</v>
      </c>
      <c r="C2430" s="58" t="s">
        <v>2923</v>
      </c>
      <c r="D2430" s="58" t="s">
        <v>2923</v>
      </c>
      <c r="E2430" s="58" t="s">
        <v>2923</v>
      </c>
      <c r="F2430" s="58" t="s">
        <v>2923</v>
      </c>
      <c r="K2430"/>
    </row>
    <row r="2431" spans="1:11" x14ac:dyDescent="0.25">
      <c r="A2431" s="58" t="s">
        <v>2923</v>
      </c>
      <c r="B2431" s="58" t="s">
        <v>2923</v>
      </c>
      <c r="C2431" s="58" t="s">
        <v>2923</v>
      </c>
      <c r="D2431" s="58" t="s">
        <v>2923</v>
      </c>
      <c r="E2431" s="58" t="s">
        <v>2923</v>
      </c>
      <c r="F2431" s="58" t="s">
        <v>2923</v>
      </c>
      <c r="K2431"/>
    </row>
    <row r="2432" spans="1:11" x14ac:dyDescent="0.25">
      <c r="A2432" s="58" t="s">
        <v>2923</v>
      </c>
      <c r="B2432" s="58" t="s">
        <v>2923</v>
      </c>
      <c r="C2432" s="58" t="s">
        <v>2923</v>
      </c>
      <c r="D2432" s="58" t="s">
        <v>2923</v>
      </c>
      <c r="E2432" s="58" t="s">
        <v>2923</v>
      </c>
      <c r="F2432" s="58" t="s">
        <v>2923</v>
      </c>
      <c r="K2432"/>
    </row>
    <row r="2433" spans="1:11" x14ac:dyDescent="0.25">
      <c r="A2433" s="58" t="s">
        <v>2923</v>
      </c>
      <c r="B2433" s="58" t="s">
        <v>2923</v>
      </c>
      <c r="C2433" s="58" t="s">
        <v>2923</v>
      </c>
      <c r="D2433" s="58" t="s">
        <v>2923</v>
      </c>
      <c r="E2433" s="58" t="s">
        <v>2923</v>
      </c>
      <c r="F2433" s="58" t="s">
        <v>2923</v>
      </c>
      <c r="K2433"/>
    </row>
    <row r="2434" spans="1:11" x14ac:dyDescent="0.25">
      <c r="A2434" s="58" t="s">
        <v>2923</v>
      </c>
      <c r="B2434" s="58" t="s">
        <v>2923</v>
      </c>
      <c r="C2434" s="58" t="s">
        <v>2923</v>
      </c>
      <c r="D2434" s="58" t="s">
        <v>2923</v>
      </c>
      <c r="E2434" s="58" t="s">
        <v>2923</v>
      </c>
      <c r="F2434" s="58" t="s">
        <v>2923</v>
      </c>
      <c r="K2434"/>
    </row>
    <row r="2435" spans="1:11" x14ac:dyDescent="0.25">
      <c r="A2435" s="58" t="s">
        <v>2923</v>
      </c>
      <c r="B2435" s="58" t="s">
        <v>2923</v>
      </c>
      <c r="C2435" s="58" t="s">
        <v>2923</v>
      </c>
      <c r="D2435" s="58" t="s">
        <v>2923</v>
      </c>
      <c r="E2435" s="58" t="s">
        <v>2923</v>
      </c>
      <c r="F2435" s="58" t="s">
        <v>2923</v>
      </c>
      <c r="K2435"/>
    </row>
    <row r="2436" spans="1:11" x14ac:dyDescent="0.25">
      <c r="A2436" s="58" t="s">
        <v>2923</v>
      </c>
      <c r="B2436" s="58" t="s">
        <v>2923</v>
      </c>
      <c r="C2436" s="58" t="s">
        <v>2923</v>
      </c>
      <c r="D2436" s="58" t="s">
        <v>2923</v>
      </c>
      <c r="E2436" s="58" t="s">
        <v>2923</v>
      </c>
      <c r="K2436"/>
    </row>
    <row r="2437" spans="1:11" x14ac:dyDescent="0.25">
      <c r="A2437" s="58" t="s">
        <v>2923</v>
      </c>
      <c r="B2437" s="58" t="s">
        <v>2923</v>
      </c>
      <c r="C2437" s="58" t="s">
        <v>2923</v>
      </c>
      <c r="D2437" s="58" t="s">
        <v>2923</v>
      </c>
      <c r="E2437" s="58" t="s">
        <v>2923</v>
      </c>
      <c r="K2437"/>
    </row>
    <row r="2438" spans="1:11" x14ac:dyDescent="0.25">
      <c r="A2438" s="58" t="s">
        <v>2923</v>
      </c>
      <c r="B2438" s="58" t="s">
        <v>2923</v>
      </c>
      <c r="C2438" s="58" t="s">
        <v>2923</v>
      </c>
      <c r="D2438" s="58" t="s">
        <v>2923</v>
      </c>
      <c r="E2438" s="58" t="s">
        <v>2923</v>
      </c>
      <c r="K2438"/>
    </row>
    <row r="2439" spans="1:11" x14ac:dyDescent="0.25">
      <c r="A2439" s="58" t="s">
        <v>2923</v>
      </c>
      <c r="B2439" s="58" t="s">
        <v>2923</v>
      </c>
      <c r="C2439" s="58" t="s">
        <v>2923</v>
      </c>
      <c r="D2439" s="58" t="s">
        <v>2923</v>
      </c>
      <c r="E2439" s="58" t="s">
        <v>2923</v>
      </c>
      <c r="K2439"/>
    </row>
    <row r="2440" spans="1:11" x14ac:dyDescent="0.25">
      <c r="A2440" s="58" t="s">
        <v>2923</v>
      </c>
      <c r="B2440" s="58" t="s">
        <v>2923</v>
      </c>
      <c r="C2440" s="58" t="s">
        <v>2923</v>
      </c>
      <c r="D2440" s="58" t="s">
        <v>2923</v>
      </c>
      <c r="E2440" s="58" t="s">
        <v>2923</v>
      </c>
      <c r="K2440"/>
    </row>
    <row r="2441" spans="1:11" x14ac:dyDescent="0.25">
      <c r="A2441" s="58" t="s">
        <v>2923</v>
      </c>
      <c r="B2441" s="58" t="s">
        <v>2923</v>
      </c>
      <c r="C2441" s="58" t="s">
        <v>2923</v>
      </c>
      <c r="D2441" s="58" t="s">
        <v>2923</v>
      </c>
      <c r="E2441" s="58" t="s">
        <v>2923</v>
      </c>
      <c r="K2441"/>
    </row>
    <row r="2442" spans="1:11" x14ac:dyDescent="0.25">
      <c r="A2442" s="58" t="s">
        <v>2923</v>
      </c>
      <c r="B2442" s="58" t="s">
        <v>2923</v>
      </c>
      <c r="C2442" s="58" t="s">
        <v>2923</v>
      </c>
      <c r="D2442" s="58" t="s">
        <v>2923</v>
      </c>
      <c r="E2442" s="58" t="s">
        <v>2923</v>
      </c>
      <c r="K2442"/>
    </row>
    <row r="2443" spans="1:11" x14ac:dyDescent="0.25">
      <c r="A2443" s="58" t="s">
        <v>2923</v>
      </c>
      <c r="B2443" s="58" t="s">
        <v>2923</v>
      </c>
      <c r="C2443" s="58" t="s">
        <v>2923</v>
      </c>
      <c r="D2443" s="58" t="s">
        <v>2923</v>
      </c>
      <c r="E2443" s="58" t="s">
        <v>2923</v>
      </c>
      <c r="K2443"/>
    </row>
    <row r="2444" spans="1:11" x14ac:dyDescent="0.25">
      <c r="A2444" s="58" t="s">
        <v>2923</v>
      </c>
      <c r="B2444" s="58" t="s">
        <v>2923</v>
      </c>
      <c r="C2444" s="58" t="s">
        <v>2923</v>
      </c>
      <c r="D2444" s="58" t="s">
        <v>2923</v>
      </c>
      <c r="E2444" s="58" t="s">
        <v>2923</v>
      </c>
      <c r="K2444"/>
    </row>
    <row r="2445" spans="1:11" x14ac:dyDescent="0.25">
      <c r="A2445" s="58" t="s">
        <v>2923</v>
      </c>
      <c r="B2445" s="58" t="s">
        <v>2923</v>
      </c>
      <c r="C2445" s="58" t="s">
        <v>2923</v>
      </c>
      <c r="D2445" s="58" t="s">
        <v>2923</v>
      </c>
      <c r="E2445" s="58" t="s">
        <v>2923</v>
      </c>
      <c r="K2445"/>
    </row>
    <row r="2446" spans="1:11" x14ac:dyDescent="0.25">
      <c r="A2446" s="58" t="s">
        <v>2923</v>
      </c>
      <c r="B2446" s="58" t="s">
        <v>2923</v>
      </c>
      <c r="C2446" s="58" t="s">
        <v>2923</v>
      </c>
      <c r="D2446" s="58" t="s">
        <v>2923</v>
      </c>
      <c r="E2446" s="58" t="s">
        <v>2923</v>
      </c>
      <c r="K2446"/>
    </row>
    <row r="2447" spans="1:11" x14ac:dyDescent="0.25">
      <c r="A2447" s="58" t="s">
        <v>2923</v>
      </c>
      <c r="B2447" s="58" t="s">
        <v>2923</v>
      </c>
      <c r="C2447" s="58" t="s">
        <v>2923</v>
      </c>
      <c r="D2447" s="58" t="s">
        <v>2923</v>
      </c>
      <c r="E2447" s="58" t="s">
        <v>2923</v>
      </c>
      <c r="K2447"/>
    </row>
    <row r="2448" spans="1:11" x14ac:dyDescent="0.25">
      <c r="A2448" s="58" t="s">
        <v>2923</v>
      </c>
      <c r="B2448" s="58" t="s">
        <v>2923</v>
      </c>
      <c r="C2448" s="58" t="s">
        <v>2923</v>
      </c>
      <c r="D2448" s="58" t="s">
        <v>2923</v>
      </c>
      <c r="E2448" s="58" t="s">
        <v>2923</v>
      </c>
      <c r="K2448"/>
    </row>
    <row r="2449" spans="1:11" x14ac:dyDescent="0.25">
      <c r="A2449" s="58" t="s">
        <v>2923</v>
      </c>
      <c r="B2449" s="58" t="s">
        <v>2923</v>
      </c>
      <c r="C2449" s="58" t="s">
        <v>2923</v>
      </c>
      <c r="D2449" s="58" t="s">
        <v>2923</v>
      </c>
      <c r="E2449" s="58" t="s">
        <v>2923</v>
      </c>
      <c r="K2449"/>
    </row>
    <row r="2450" spans="1:11" x14ac:dyDescent="0.25">
      <c r="A2450" s="58" t="s">
        <v>2923</v>
      </c>
      <c r="B2450" s="58" t="s">
        <v>2923</v>
      </c>
      <c r="C2450" s="58" t="s">
        <v>2923</v>
      </c>
      <c r="D2450" s="58" t="s">
        <v>2923</v>
      </c>
      <c r="E2450" s="58" t="s">
        <v>2923</v>
      </c>
      <c r="K2450"/>
    </row>
    <row r="2451" spans="1:11" x14ac:dyDescent="0.25">
      <c r="A2451" s="58" t="s">
        <v>2923</v>
      </c>
      <c r="B2451" s="58" t="s">
        <v>2923</v>
      </c>
      <c r="C2451" s="58" t="s">
        <v>2923</v>
      </c>
      <c r="D2451" s="58" t="s">
        <v>2923</v>
      </c>
      <c r="E2451" s="58" t="s">
        <v>2923</v>
      </c>
      <c r="K2451"/>
    </row>
    <row r="2452" spans="1:11" x14ac:dyDescent="0.25">
      <c r="A2452" s="58" t="s">
        <v>2923</v>
      </c>
      <c r="B2452" s="58" t="s">
        <v>2923</v>
      </c>
      <c r="C2452" s="58" t="s">
        <v>2923</v>
      </c>
      <c r="D2452" s="58" t="s">
        <v>2923</v>
      </c>
      <c r="E2452" s="58" t="s">
        <v>2923</v>
      </c>
      <c r="K2452"/>
    </row>
    <row r="2453" spans="1:11" x14ac:dyDescent="0.25">
      <c r="A2453" s="58" t="s">
        <v>2923</v>
      </c>
      <c r="B2453" s="58" t="s">
        <v>2923</v>
      </c>
      <c r="C2453" s="58" t="s">
        <v>2923</v>
      </c>
      <c r="D2453" s="58" t="s">
        <v>2923</v>
      </c>
      <c r="E2453" s="58" t="s">
        <v>2923</v>
      </c>
      <c r="K2453"/>
    </row>
    <row r="2454" spans="1:11" x14ac:dyDescent="0.25">
      <c r="A2454" s="58" t="s">
        <v>2923</v>
      </c>
      <c r="B2454" s="58" t="s">
        <v>2923</v>
      </c>
      <c r="C2454" s="58" t="s">
        <v>2923</v>
      </c>
      <c r="D2454" s="58" t="s">
        <v>2923</v>
      </c>
      <c r="E2454" s="58" t="s">
        <v>2923</v>
      </c>
      <c r="K2454"/>
    </row>
    <row r="2455" spans="1:11" x14ac:dyDescent="0.25">
      <c r="A2455" s="58" t="s">
        <v>2923</v>
      </c>
      <c r="B2455" s="58" t="s">
        <v>2923</v>
      </c>
      <c r="C2455" s="58" t="s">
        <v>2923</v>
      </c>
      <c r="D2455" s="58" t="s">
        <v>2923</v>
      </c>
      <c r="E2455" s="58" t="s">
        <v>2923</v>
      </c>
      <c r="K2455"/>
    </row>
    <row r="2456" spans="1:11" x14ac:dyDescent="0.25">
      <c r="A2456" s="58" t="s">
        <v>2923</v>
      </c>
      <c r="B2456" s="58" t="s">
        <v>2923</v>
      </c>
      <c r="C2456" s="58" t="s">
        <v>2923</v>
      </c>
      <c r="D2456" s="58" t="s">
        <v>2923</v>
      </c>
      <c r="E2456" s="58" t="s">
        <v>2923</v>
      </c>
      <c r="K2456"/>
    </row>
    <row r="2457" spans="1:11" x14ac:dyDescent="0.25">
      <c r="A2457" s="58" t="s">
        <v>2923</v>
      </c>
      <c r="B2457" s="58" t="s">
        <v>2923</v>
      </c>
      <c r="C2457" s="58" t="s">
        <v>2923</v>
      </c>
      <c r="D2457" s="58" t="s">
        <v>2923</v>
      </c>
      <c r="E2457" s="58" t="s">
        <v>2923</v>
      </c>
      <c r="K2457"/>
    </row>
    <row r="2458" spans="1:11" x14ac:dyDescent="0.25">
      <c r="A2458" s="58" t="s">
        <v>2923</v>
      </c>
      <c r="B2458" s="58" t="s">
        <v>2923</v>
      </c>
      <c r="C2458" s="58" t="s">
        <v>2923</v>
      </c>
      <c r="D2458" s="58" t="s">
        <v>2923</v>
      </c>
      <c r="E2458" s="58" t="s">
        <v>2923</v>
      </c>
      <c r="K2458"/>
    </row>
    <row r="2459" spans="1:11" x14ac:dyDescent="0.25">
      <c r="A2459" s="58" t="s">
        <v>2923</v>
      </c>
      <c r="B2459" s="58" t="s">
        <v>2923</v>
      </c>
      <c r="C2459" s="58" t="s">
        <v>2923</v>
      </c>
      <c r="D2459" s="58" t="s">
        <v>2923</v>
      </c>
      <c r="E2459" s="58" t="s">
        <v>2923</v>
      </c>
      <c r="K2459"/>
    </row>
    <row r="2460" spans="1:11" x14ac:dyDescent="0.25">
      <c r="A2460" s="58" t="s">
        <v>2923</v>
      </c>
      <c r="B2460" s="58" t="s">
        <v>2923</v>
      </c>
      <c r="C2460" s="58" t="s">
        <v>2923</v>
      </c>
      <c r="D2460" s="58" t="s">
        <v>2923</v>
      </c>
      <c r="E2460" s="58" t="s">
        <v>2923</v>
      </c>
      <c r="K2460"/>
    </row>
    <row r="2461" spans="1:11" x14ac:dyDescent="0.25">
      <c r="A2461" s="58" t="s">
        <v>2923</v>
      </c>
      <c r="B2461" s="58" t="s">
        <v>2923</v>
      </c>
      <c r="C2461" s="58" t="s">
        <v>2923</v>
      </c>
      <c r="D2461" s="58" t="s">
        <v>2923</v>
      </c>
      <c r="E2461" s="58" t="s">
        <v>2923</v>
      </c>
      <c r="K2461"/>
    </row>
    <row r="2462" spans="1:11" x14ac:dyDescent="0.25">
      <c r="A2462" s="58" t="s">
        <v>2923</v>
      </c>
      <c r="B2462" s="58" t="s">
        <v>2923</v>
      </c>
      <c r="C2462" s="58" t="s">
        <v>2923</v>
      </c>
      <c r="D2462" s="58" t="s">
        <v>2923</v>
      </c>
      <c r="E2462" s="58" t="s">
        <v>2923</v>
      </c>
      <c r="K2462"/>
    </row>
    <row r="2463" spans="1:11" x14ac:dyDescent="0.25">
      <c r="A2463" s="58" t="s">
        <v>2923</v>
      </c>
      <c r="B2463" s="58" t="s">
        <v>2923</v>
      </c>
      <c r="C2463" s="58" t="s">
        <v>2923</v>
      </c>
      <c r="D2463" s="58" t="s">
        <v>2923</v>
      </c>
      <c r="E2463" s="58" t="s">
        <v>2923</v>
      </c>
      <c r="K2463"/>
    </row>
    <row r="2464" spans="1:11" x14ac:dyDescent="0.25">
      <c r="A2464" s="58" t="s">
        <v>2923</v>
      </c>
      <c r="B2464" s="58" t="s">
        <v>2923</v>
      </c>
      <c r="C2464" s="58" t="s">
        <v>2923</v>
      </c>
      <c r="D2464" s="58" t="s">
        <v>2923</v>
      </c>
      <c r="E2464" s="58" t="s">
        <v>2923</v>
      </c>
      <c r="K2464"/>
    </row>
    <row r="2465" spans="1:11" x14ac:dyDescent="0.25">
      <c r="A2465" s="58" t="s">
        <v>2923</v>
      </c>
      <c r="B2465" s="58" t="s">
        <v>2923</v>
      </c>
      <c r="C2465" s="58" t="s">
        <v>2923</v>
      </c>
      <c r="D2465" s="58" t="s">
        <v>2923</v>
      </c>
      <c r="E2465" s="58" t="s">
        <v>2923</v>
      </c>
      <c r="K2465"/>
    </row>
    <row r="2466" spans="1:11" x14ac:dyDescent="0.25">
      <c r="A2466" s="58" t="s">
        <v>2923</v>
      </c>
      <c r="B2466" s="58" t="s">
        <v>2923</v>
      </c>
      <c r="C2466" s="58" t="s">
        <v>2923</v>
      </c>
      <c r="D2466" s="58" t="s">
        <v>2923</v>
      </c>
      <c r="E2466" s="58" t="s">
        <v>2923</v>
      </c>
      <c r="K2466"/>
    </row>
    <row r="2467" spans="1:11" s="67" customFormat="1" x14ac:dyDescent="0.25">
      <c r="A2467" s="58" t="s">
        <v>2923</v>
      </c>
      <c r="B2467" s="58" t="s">
        <v>2923</v>
      </c>
      <c r="C2467" s="58" t="s">
        <v>2923</v>
      </c>
      <c r="D2467" s="58" t="s">
        <v>2923</v>
      </c>
      <c r="E2467" s="58" t="s">
        <v>2923</v>
      </c>
      <c r="F2467" s="58"/>
      <c r="G2467" s="58"/>
      <c r="H2467" s="58"/>
      <c r="I2467" s="58"/>
      <c r="K2467"/>
    </row>
    <row r="2468" spans="1:11" x14ac:dyDescent="0.25">
      <c r="A2468" s="58" t="s">
        <v>2923</v>
      </c>
      <c r="B2468" s="58" t="s">
        <v>2923</v>
      </c>
      <c r="C2468" s="58" t="s">
        <v>2923</v>
      </c>
      <c r="D2468" s="58" t="s">
        <v>2923</v>
      </c>
      <c r="E2468" s="58" t="s">
        <v>2923</v>
      </c>
      <c r="K2468"/>
    </row>
    <row r="2469" spans="1:11" x14ac:dyDescent="0.25">
      <c r="A2469" s="58" t="s">
        <v>2923</v>
      </c>
      <c r="B2469" s="58" t="s">
        <v>2923</v>
      </c>
      <c r="C2469" s="58" t="s">
        <v>2923</v>
      </c>
      <c r="D2469" s="58" t="s">
        <v>2923</v>
      </c>
      <c r="E2469" s="58" t="s">
        <v>2923</v>
      </c>
      <c r="K2469"/>
    </row>
    <row r="2470" spans="1:11" x14ac:dyDescent="0.25">
      <c r="A2470" s="58" t="s">
        <v>2923</v>
      </c>
      <c r="B2470" s="58" t="s">
        <v>2923</v>
      </c>
      <c r="C2470" s="58" t="s">
        <v>2923</v>
      </c>
      <c r="D2470" s="58" t="s">
        <v>2923</v>
      </c>
      <c r="K2470"/>
    </row>
    <row r="2471" spans="1:11" x14ac:dyDescent="0.25">
      <c r="A2471" s="58" t="s">
        <v>2923</v>
      </c>
      <c r="B2471" s="58" t="s">
        <v>2923</v>
      </c>
      <c r="C2471" s="58" t="s">
        <v>2923</v>
      </c>
      <c r="D2471" s="58" t="s">
        <v>2923</v>
      </c>
      <c r="K2471"/>
    </row>
    <row r="2472" spans="1:11" x14ac:dyDescent="0.25">
      <c r="A2472" s="58" t="s">
        <v>2923</v>
      </c>
      <c r="B2472" s="58" t="s">
        <v>2923</v>
      </c>
      <c r="C2472" s="58" t="s">
        <v>2923</v>
      </c>
      <c r="D2472" s="58" t="s">
        <v>2923</v>
      </c>
      <c r="K2472"/>
    </row>
    <row r="2473" spans="1:11" x14ac:dyDescent="0.25">
      <c r="A2473" s="58" t="s">
        <v>2923</v>
      </c>
      <c r="B2473" s="58" t="s">
        <v>2923</v>
      </c>
      <c r="C2473" s="58" t="s">
        <v>2923</v>
      </c>
      <c r="D2473" s="58" t="s">
        <v>2923</v>
      </c>
      <c r="K2473"/>
    </row>
    <row r="2474" spans="1:11" x14ac:dyDescent="0.25">
      <c r="A2474" s="58" t="s">
        <v>2923</v>
      </c>
      <c r="B2474" s="58" t="s">
        <v>2923</v>
      </c>
      <c r="C2474" s="58" t="s">
        <v>2923</v>
      </c>
      <c r="D2474" s="58" t="s">
        <v>2923</v>
      </c>
      <c r="K2474"/>
    </row>
    <row r="2475" spans="1:11" x14ac:dyDescent="0.25">
      <c r="A2475" s="58" t="s">
        <v>2923</v>
      </c>
      <c r="B2475" s="58" t="s">
        <v>2923</v>
      </c>
      <c r="C2475" s="58" t="s">
        <v>2923</v>
      </c>
      <c r="D2475" s="58" t="s">
        <v>2923</v>
      </c>
      <c r="K2475"/>
    </row>
    <row r="2476" spans="1:11" x14ac:dyDescent="0.25">
      <c r="A2476" s="58" t="s">
        <v>2923</v>
      </c>
      <c r="B2476" s="58" t="s">
        <v>2923</v>
      </c>
      <c r="C2476" s="58" t="s">
        <v>2923</v>
      </c>
      <c r="D2476" s="58" t="s">
        <v>2923</v>
      </c>
      <c r="K2476"/>
    </row>
    <row r="2477" spans="1:11" x14ac:dyDescent="0.25">
      <c r="A2477" s="58" t="s">
        <v>2923</v>
      </c>
      <c r="B2477" s="58" t="s">
        <v>2923</v>
      </c>
      <c r="C2477" s="58" t="s">
        <v>2923</v>
      </c>
      <c r="D2477" s="58" t="s">
        <v>2923</v>
      </c>
      <c r="K2477"/>
    </row>
    <row r="2478" spans="1:11" x14ac:dyDescent="0.25">
      <c r="A2478" s="58" t="s">
        <v>2923</v>
      </c>
      <c r="B2478" s="58" t="s">
        <v>2923</v>
      </c>
      <c r="C2478" s="58" t="s">
        <v>2923</v>
      </c>
      <c r="D2478" s="58" t="s">
        <v>2923</v>
      </c>
      <c r="K2478"/>
    </row>
    <row r="2479" spans="1:11" x14ac:dyDescent="0.25">
      <c r="A2479" s="58" t="s">
        <v>2923</v>
      </c>
      <c r="B2479" s="58" t="s">
        <v>2923</v>
      </c>
      <c r="C2479" s="58" t="s">
        <v>2923</v>
      </c>
      <c r="D2479" s="58" t="s">
        <v>2923</v>
      </c>
      <c r="K2479"/>
    </row>
    <row r="2480" spans="1:11" x14ac:dyDescent="0.25">
      <c r="A2480" s="58" t="s">
        <v>2923</v>
      </c>
      <c r="B2480" s="58" t="s">
        <v>2923</v>
      </c>
      <c r="C2480" s="58" t="s">
        <v>2923</v>
      </c>
      <c r="D2480" s="58" t="s">
        <v>2923</v>
      </c>
      <c r="K2480"/>
    </row>
    <row r="2481" spans="1:11" x14ac:dyDescent="0.25">
      <c r="A2481" s="58" t="s">
        <v>2923</v>
      </c>
      <c r="B2481" s="58" t="s">
        <v>2923</v>
      </c>
      <c r="C2481" s="58" t="s">
        <v>2923</v>
      </c>
      <c r="D2481" s="58" t="s">
        <v>2923</v>
      </c>
      <c r="K2481"/>
    </row>
    <row r="2482" spans="1:11" x14ac:dyDescent="0.25">
      <c r="A2482" s="58" t="s">
        <v>2923</v>
      </c>
      <c r="B2482" s="58" t="s">
        <v>2923</v>
      </c>
      <c r="C2482" s="58" t="s">
        <v>2923</v>
      </c>
      <c r="D2482" s="58" t="s">
        <v>2923</v>
      </c>
      <c r="K2482"/>
    </row>
    <row r="2483" spans="1:11" x14ac:dyDescent="0.25">
      <c r="A2483" s="58" t="s">
        <v>2923</v>
      </c>
      <c r="B2483" s="58" t="s">
        <v>2923</v>
      </c>
      <c r="C2483" s="58" t="s">
        <v>2923</v>
      </c>
      <c r="D2483" s="58" t="s">
        <v>2923</v>
      </c>
      <c r="K2483"/>
    </row>
    <row r="2484" spans="1:11" x14ac:dyDescent="0.25">
      <c r="A2484" s="58" t="s">
        <v>2923</v>
      </c>
      <c r="B2484" s="58" t="s">
        <v>2923</v>
      </c>
      <c r="C2484" s="58" t="s">
        <v>2923</v>
      </c>
      <c r="D2484" s="58" t="s">
        <v>2923</v>
      </c>
      <c r="K2484"/>
    </row>
    <row r="2485" spans="1:11" x14ac:dyDescent="0.25">
      <c r="A2485" s="58" t="s">
        <v>2923</v>
      </c>
      <c r="B2485" s="58" t="s">
        <v>2923</v>
      </c>
      <c r="C2485" s="58" t="s">
        <v>2923</v>
      </c>
      <c r="D2485" s="58" t="s">
        <v>2923</v>
      </c>
      <c r="K2485"/>
    </row>
    <row r="2486" spans="1:11" x14ac:dyDescent="0.25">
      <c r="A2486" s="58" t="s">
        <v>2923</v>
      </c>
      <c r="B2486" s="58" t="s">
        <v>2923</v>
      </c>
      <c r="C2486" s="58" t="s">
        <v>2923</v>
      </c>
      <c r="D2486" s="58" t="s">
        <v>2923</v>
      </c>
      <c r="K2486"/>
    </row>
    <row r="2487" spans="1:11" x14ac:dyDescent="0.25">
      <c r="A2487" s="58" t="s">
        <v>2923</v>
      </c>
      <c r="B2487" s="58" t="s">
        <v>2923</v>
      </c>
      <c r="C2487" s="58" t="s">
        <v>2923</v>
      </c>
      <c r="D2487" s="58" t="s">
        <v>2923</v>
      </c>
      <c r="K2487"/>
    </row>
    <row r="2488" spans="1:11" x14ac:dyDescent="0.25">
      <c r="A2488" s="58" t="s">
        <v>2923</v>
      </c>
      <c r="B2488" s="58" t="s">
        <v>2923</v>
      </c>
      <c r="C2488" s="58" t="s">
        <v>2923</v>
      </c>
      <c r="D2488" s="58" t="s">
        <v>2923</v>
      </c>
      <c r="K2488"/>
    </row>
    <row r="2489" spans="1:11" x14ac:dyDescent="0.25">
      <c r="A2489" s="58" t="s">
        <v>2923</v>
      </c>
      <c r="B2489" s="58" t="s">
        <v>2923</v>
      </c>
      <c r="C2489" s="58" t="s">
        <v>2923</v>
      </c>
      <c r="D2489" s="58" t="s">
        <v>2923</v>
      </c>
      <c r="K2489"/>
    </row>
    <row r="2490" spans="1:11" x14ac:dyDescent="0.25">
      <c r="A2490" s="58" t="s">
        <v>2923</v>
      </c>
      <c r="B2490" s="58" t="s">
        <v>2923</v>
      </c>
      <c r="C2490" s="58" t="s">
        <v>2923</v>
      </c>
      <c r="D2490" s="58" t="s">
        <v>2923</v>
      </c>
      <c r="K2490"/>
    </row>
    <row r="2491" spans="1:11" x14ac:dyDescent="0.25">
      <c r="A2491" s="58" t="s">
        <v>2923</v>
      </c>
      <c r="B2491" s="58" t="s">
        <v>2923</v>
      </c>
      <c r="C2491" s="58" t="s">
        <v>2923</v>
      </c>
      <c r="D2491" s="58" t="s">
        <v>2923</v>
      </c>
      <c r="K2491"/>
    </row>
    <row r="2492" spans="1:11" x14ac:dyDescent="0.25">
      <c r="A2492" s="58" t="s">
        <v>2923</v>
      </c>
      <c r="B2492" s="58" t="s">
        <v>2923</v>
      </c>
      <c r="C2492" s="58" t="s">
        <v>2923</v>
      </c>
      <c r="D2492" s="58" t="s">
        <v>2923</v>
      </c>
      <c r="K2492"/>
    </row>
    <row r="2493" spans="1:11" x14ac:dyDescent="0.25">
      <c r="A2493" s="58" t="s">
        <v>2923</v>
      </c>
      <c r="B2493" s="58" t="s">
        <v>2923</v>
      </c>
      <c r="C2493" s="58" t="s">
        <v>2923</v>
      </c>
      <c r="D2493" s="58" t="s">
        <v>2923</v>
      </c>
      <c r="K2493"/>
    </row>
    <row r="2494" spans="1:11" x14ac:dyDescent="0.25">
      <c r="A2494" s="58" t="s">
        <v>2923</v>
      </c>
      <c r="B2494" s="58" t="s">
        <v>2923</v>
      </c>
      <c r="C2494" s="58" t="s">
        <v>2923</v>
      </c>
      <c r="D2494" s="58" t="s">
        <v>2923</v>
      </c>
      <c r="K2494"/>
    </row>
    <row r="2495" spans="1:11" x14ac:dyDescent="0.25">
      <c r="A2495" s="58" t="s">
        <v>2923</v>
      </c>
      <c r="B2495" s="58" t="s">
        <v>2923</v>
      </c>
      <c r="C2495" s="58" t="s">
        <v>2923</v>
      </c>
      <c r="D2495" s="58" t="s">
        <v>2923</v>
      </c>
      <c r="K2495"/>
    </row>
    <row r="2496" spans="1:11" x14ac:dyDescent="0.25">
      <c r="A2496" s="58" t="s">
        <v>2923</v>
      </c>
      <c r="B2496" s="58" t="s">
        <v>2923</v>
      </c>
      <c r="C2496" s="58" t="s">
        <v>2923</v>
      </c>
      <c r="D2496" s="58" t="s">
        <v>2923</v>
      </c>
      <c r="K2496"/>
    </row>
    <row r="2497" spans="1:11" x14ac:dyDescent="0.25">
      <c r="A2497" s="58" t="s">
        <v>2923</v>
      </c>
      <c r="B2497" s="58" t="s">
        <v>2923</v>
      </c>
      <c r="C2497" s="58" t="s">
        <v>2923</v>
      </c>
      <c r="D2497" s="58" t="s">
        <v>2923</v>
      </c>
      <c r="K2497"/>
    </row>
    <row r="2498" spans="1:11" x14ac:dyDescent="0.25">
      <c r="A2498" s="58" t="s">
        <v>2923</v>
      </c>
      <c r="B2498" s="58" t="s">
        <v>2923</v>
      </c>
      <c r="C2498" s="58" t="s">
        <v>2923</v>
      </c>
      <c r="D2498" s="58" t="s">
        <v>2923</v>
      </c>
      <c r="K2498"/>
    </row>
    <row r="2499" spans="1:11" x14ac:dyDescent="0.25">
      <c r="A2499" s="58" t="s">
        <v>2923</v>
      </c>
      <c r="B2499" s="58" t="s">
        <v>2923</v>
      </c>
      <c r="C2499" s="58" t="s">
        <v>2923</v>
      </c>
      <c r="D2499" s="58" t="s">
        <v>2923</v>
      </c>
      <c r="K2499"/>
    </row>
    <row r="2500" spans="1:11" x14ac:dyDescent="0.25">
      <c r="A2500" s="58" t="s">
        <v>2923</v>
      </c>
      <c r="B2500" s="58" t="s">
        <v>2923</v>
      </c>
      <c r="C2500" s="58" t="s">
        <v>2923</v>
      </c>
      <c r="D2500" s="58" t="s">
        <v>2923</v>
      </c>
      <c r="K2500"/>
    </row>
    <row r="2501" spans="1:11" x14ac:dyDescent="0.25">
      <c r="A2501" s="58" t="s">
        <v>2923</v>
      </c>
      <c r="B2501" s="58" t="s">
        <v>2923</v>
      </c>
      <c r="C2501" s="58" t="s">
        <v>2923</v>
      </c>
      <c r="D2501" s="58" t="s">
        <v>2923</v>
      </c>
      <c r="K2501"/>
    </row>
    <row r="2502" spans="1:11" x14ac:dyDescent="0.25">
      <c r="A2502" s="58" t="s">
        <v>2923</v>
      </c>
      <c r="B2502" s="58" t="s">
        <v>2923</v>
      </c>
      <c r="C2502" s="58" t="s">
        <v>2923</v>
      </c>
      <c r="D2502" s="58" t="s">
        <v>2923</v>
      </c>
      <c r="K2502"/>
    </row>
    <row r="2503" spans="1:11" x14ac:dyDescent="0.25">
      <c r="A2503" s="58" t="s">
        <v>2923</v>
      </c>
      <c r="B2503" s="58" t="s">
        <v>2923</v>
      </c>
      <c r="C2503" s="58" t="s">
        <v>2923</v>
      </c>
      <c r="D2503" s="58" t="s">
        <v>2923</v>
      </c>
      <c r="K2503"/>
    </row>
    <row r="2504" spans="1:11" x14ac:dyDescent="0.25">
      <c r="A2504" s="58" t="s">
        <v>2923</v>
      </c>
      <c r="B2504" s="58" t="s">
        <v>2923</v>
      </c>
      <c r="C2504" s="58" t="s">
        <v>2923</v>
      </c>
      <c r="D2504" s="58" t="s">
        <v>2923</v>
      </c>
      <c r="K2504"/>
    </row>
    <row r="2505" spans="1:11" x14ac:dyDescent="0.25">
      <c r="A2505" s="58" t="s">
        <v>2923</v>
      </c>
      <c r="B2505" s="58" t="s">
        <v>2923</v>
      </c>
      <c r="C2505" s="58" t="s">
        <v>2923</v>
      </c>
      <c r="D2505" s="58" t="s">
        <v>2923</v>
      </c>
      <c r="K2505"/>
    </row>
    <row r="2506" spans="1:11" x14ac:dyDescent="0.25">
      <c r="A2506" s="58" t="s">
        <v>2923</v>
      </c>
      <c r="B2506" s="58" t="s">
        <v>2923</v>
      </c>
      <c r="C2506" s="58" t="s">
        <v>2923</v>
      </c>
      <c r="D2506" s="58" t="s">
        <v>2923</v>
      </c>
      <c r="K2506"/>
    </row>
    <row r="2507" spans="1:11" x14ac:dyDescent="0.25">
      <c r="A2507" s="58" t="s">
        <v>2923</v>
      </c>
      <c r="B2507" s="58" t="s">
        <v>2923</v>
      </c>
      <c r="C2507" s="58" t="s">
        <v>2923</v>
      </c>
      <c r="D2507" s="58" t="s">
        <v>2923</v>
      </c>
      <c r="K2507"/>
    </row>
    <row r="2508" spans="1:11" x14ac:dyDescent="0.25">
      <c r="A2508" s="58" t="s">
        <v>2923</v>
      </c>
      <c r="B2508" s="58" t="s">
        <v>2923</v>
      </c>
      <c r="C2508" s="58" t="s">
        <v>2923</v>
      </c>
      <c r="D2508" s="58" t="s">
        <v>2923</v>
      </c>
      <c r="K2508"/>
    </row>
    <row r="2509" spans="1:11" x14ac:dyDescent="0.25">
      <c r="A2509" s="58" t="s">
        <v>2923</v>
      </c>
      <c r="B2509" s="58" t="s">
        <v>2923</v>
      </c>
      <c r="C2509" s="58" t="s">
        <v>2923</v>
      </c>
      <c r="D2509" s="58" t="s">
        <v>2923</v>
      </c>
      <c r="K2509"/>
    </row>
    <row r="2510" spans="1:11" x14ac:dyDescent="0.25">
      <c r="A2510" s="58" t="s">
        <v>2923</v>
      </c>
      <c r="B2510" s="58" t="s">
        <v>2923</v>
      </c>
      <c r="C2510" s="58" t="s">
        <v>2923</v>
      </c>
      <c r="D2510" s="58" t="s">
        <v>2923</v>
      </c>
      <c r="K2510"/>
    </row>
    <row r="2511" spans="1:11" x14ac:dyDescent="0.25">
      <c r="A2511" s="58" t="s">
        <v>2923</v>
      </c>
      <c r="B2511" s="58" t="s">
        <v>2923</v>
      </c>
      <c r="C2511" s="58" t="s">
        <v>2923</v>
      </c>
      <c r="D2511" s="58" t="s">
        <v>2923</v>
      </c>
      <c r="K2511"/>
    </row>
    <row r="2512" spans="1:11" x14ac:dyDescent="0.25">
      <c r="A2512" s="58" t="s">
        <v>2923</v>
      </c>
      <c r="B2512" s="58" t="s">
        <v>2923</v>
      </c>
      <c r="C2512" s="58" t="s">
        <v>2923</v>
      </c>
      <c r="D2512" s="58" t="s">
        <v>2923</v>
      </c>
      <c r="K2512"/>
    </row>
    <row r="2513" spans="1:11" x14ac:dyDescent="0.25">
      <c r="A2513" s="58" t="s">
        <v>2923</v>
      </c>
      <c r="B2513" s="58" t="s">
        <v>2923</v>
      </c>
      <c r="C2513" s="58" t="s">
        <v>2923</v>
      </c>
      <c r="D2513" s="58" t="s">
        <v>2923</v>
      </c>
      <c r="K2513"/>
    </row>
    <row r="2514" spans="1:11" x14ac:dyDescent="0.25">
      <c r="A2514" s="58" t="s">
        <v>2923</v>
      </c>
      <c r="B2514" s="58" t="s">
        <v>2923</v>
      </c>
      <c r="C2514" s="58" t="s">
        <v>2923</v>
      </c>
      <c r="D2514" s="58" t="s">
        <v>2923</v>
      </c>
      <c r="K2514"/>
    </row>
    <row r="2515" spans="1:11" x14ac:dyDescent="0.25">
      <c r="A2515" s="58" t="s">
        <v>2923</v>
      </c>
      <c r="B2515" s="58" t="s">
        <v>2923</v>
      </c>
      <c r="C2515" s="58" t="s">
        <v>2923</v>
      </c>
      <c r="D2515" s="58" t="s">
        <v>2923</v>
      </c>
      <c r="K2515"/>
    </row>
    <row r="2516" spans="1:11" x14ac:dyDescent="0.25">
      <c r="A2516" s="58" t="s">
        <v>2923</v>
      </c>
      <c r="B2516" s="58" t="s">
        <v>2923</v>
      </c>
      <c r="C2516" s="58" t="s">
        <v>2923</v>
      </c>
      <c r="D2516" s="58" t="s">
        <v>2923</v>
      </c>
      <c r="K2516"/>
    </row>
    <row r="2517" spans="1:11" x14ac:dyDescent="0.25">
      <c r="A2517" s="58" t="s">
        <v>2923</v>
      </c>
      <c r="B2517" s="58" t="s">
        <v>2923</v>
      </c>
      <c r="C2517" s="58" t="s">
        <v>2923</v>
      </c>
      <c r="D2517" s="58" t="s">
        <v>2923</v>
      </c>
      <c r="K2517"/>
    </row>
    <row r="2518" spans="1:11" x14ac:dyDescent="0.25">
      <c r="A2518" s="58" t="s">
        <v>2923</v>
      </c>
      <c r="B2518" s="58" t="s">
        <v>2923</v>
      </c>
      <c r="C2518" s="58" t="s">
        <v>2923</v>
      </c>
      <c r="D2518" s="58" t="s">
        <v>2923</v>
      </c>
      <c r="K2518"/>
    </row>
    <row r="2519" spans="1:11" x14ac:dyDescent="0.25">
      <c r="A2519" s="58" t="s">
        <v>2923</v>
      </c>
      <c r="B2519" s="58" t="s">
        <v>2923</v>
      </c>
      <c r="C2519" s="58" t="s">
        <v>2923</v>
      </c>
      <c r="K2519"/>
    </row>
    <row r="2520" spans="1:11" x14ac:dyDescent="0.25">
      <c r="A2520" s="58" t="s">
        <v>2923</v>
      </c>
      <c r="B2520" s="58" t="s">
        <v>2923</v>
      </c>
      <c r="K2520"/>
    </row>
    <row r="2521" spans="1:11" x14ac:dyDescent="0.25">
      <c r="A2521" s="58" t="s">
        <v>2923</v>
      </c>
      <c r="B2521" s="58" t="s">
        <v>2923</v>
      </c>
      <c r="K2521"/>
    </row>
    <row r="2522" spans="1:11" x14ac:dyDescent="0.25">
      <c r="A2522" s="58" t="s">
        <v>2923</v>
      </c>
      <c r="B2522" s="58" t="s">
        <v>2923</v>
      </c>
      <c r="K2522"/>
    </row>
    <row r="2523" spans="1:11" x14ac:dyDescent="0.25">
      <c r="A2523" s="58" t="s">
        <v>2923</v>
      </c>
      <c r="B2523" s="58" t="s">
        <v>2923</v>
      </c>
      <c r="K2523"/>
    </row>
    <row r="2524" spans="1:11" x14ac:dyDescent="0.25">
      <c r="A2524" s="58" t="s">
        <v>2923</v>
      </c>
      <c r="B2524" s="58" t="s">
        <v>2923</v>
      </c>
      <c r="K2524"/>
    </row>
    <row r="2525" spans="1:11" x14ac:dyDescent="0.25">
      <c r="A2525" s="58" t="s">
        <v>2923</v>
      </c>
      <c r="B2525" s="58" t="s">
        <v>2923</v>
      </c>
      <c r="K2525"/>
    </row>
    <row r="2526" spans="1:11" x14ac:dyDescent="0.25">
      <c r="A2526" s="58" t="s">
        <v>2923</v>
      </c>
      <c r="B2526" s="58" t="s">
        <v>2923</v>
      </c>
      <c r="K2526"/>
    </row>
    <row r="2527" spans="1:11" x14ac:dyDescent="0.25">
      <c r="A2527" s="58" t="s">
        <v>2923</v>
      </c>
      <c r="B2527" s="58" t="s">
        <v>2923</v>
      </c>
      <c r="K2527"/>
    </row>
    <row r="2528" spans="1:11" x14ac:dyDescent="0.25">
      <c r="A2528" s="58" t="s">
        <v>2923</v>
      </c>
      <c r="B2528" s="58" t="s">
        <v>2923</v>
      </c>
      <c r="K2528"/>
    </row>
    <row r="2529" spans="1:11" x14ac:dyDescent="0.25">
      <c r="A2529" s="58" t="s">
        <v>2923</v>
      </c>
      <c r="B2529" s="58" t="s">
        <v>2923</v>
      </c>
      <c r="K2529"/>
    </row>
    <row r="2530" spans="1:11" x14ac:dyDescent="0.25">
      <c r="A2530" s="58" t="s">
        <v>2923</v>
      </c>
      <c r="B2530" s="58" t="s">
        <v>2923</v>
      </c>
      <c r="K2530"/>
    </row>
    <row r="2531" spans="1:11" x14ac:dyDescent="0.25">
      <c r="A2531" s="58" t="s">
        <v>2923</v>
      </c>
      <c r="B2531" s="58" t="s">
        <v>2923</v>
      </c>
      <c r="K2531"/>
    </row>
    <row r="2532" spans="1:11" x14ac:dyDescent="0.25">
      <c r="A2532" s="58" t="s">
        <v>2923</v>
      </c>
      <c r="B2532" s="58" t="s">
        <v>2923</v>
      </c>
      <c r="K2532"/>
    </row>
    <row r="2533" spans="1:11" x14ac:dyDescent="0.25">
      <c r="A2533" s="58" t="s">
        <v>2923</v>
      </c>
      <c r="B2533" s="58" t="s">
        <v>2923</v>
      </c>
      <c r="K2533"/>
    </row>
    <row r="2534" spans="1:11" x14ac:dyDescent="0.25">
      <c r="A2534" s="58" t="s">
        <v>2923</v>
      </c>
      <c r="B2534" s="58" t="s">
        <v>2923</v>
      </c>
      <c r="K2534"/>
    </row>
    <row r="2535" spans="1:11" x14ac:dyDescent="0.25">
      <c r="A2535" s="58" t="s">
        <v>2923</v>
      </c>
      <c r="B2535" s="58" t="s">
        <v>2923</v>
      </c>
      <c r="K2535"/>
    </row>
    <row r="2536" spans="1:11" x14ac:dyDescent="0.25">
      <c r="A2536" s="58" t="s">
        <v>2923</v>
      </c>
      <c r="B2536" s="58" t="s">
        <v>2923</v>
      </c>
      <c r="K2536"/>
    </row>
    <row r="2537" spans="1:11" x14ac:dyDescent="0.25">
      <c r="A2537" s="58" t="s">
        <v>2923</v>
      </c>
      <c r="B2537" s="58" t="s">
        <v>2923</v>
      </c>
      <c r="K2537"/>
    </row>
    <row r="2538" spans="1:11" x14ac:dyDescent="0.25">
      <c r="A2538" s="58" t="s">
        <v>2923</v>
      </c>
      <c r="B2538" s="58" t="s">
        <v>2923</v>
      </c>
      <c r="K2538"/>
    </row>
    <row r="2539" spans="1:11" x14ac:dyDescent="0.25">
      <c r="A2539" s="58" t="s">
        <v>2923</v>
      </c>
      <c r="B2539" s="58" t="s">
        <v>2923</v>
      </c>
      <c r="K2539"/>
    </row>
    <row r="2540" spans="1:11" x14ac:dyDescent="0.25">
      <c r="A2540" s="58" t="s">
        <v>2923</v>
      </c>
      <c r="B2540" s="58" t="s">
        <v>2923</v>
      </c>
      <c r="K2540"/>
    </row>
    <row r="2541" spans="1:11" x14ac:dyDescent="0.25">
      <c r="A2541" s="58" t="s">
        <v>2923</v>
      </c>
      <c r="B2541" s="58" t="s">
        <v>2923</v>
      </c>
      <c r="K2541"/>
    </row>
    <row r="2542" spans="1:11" x14ac:dyDescent="0.25">
      <c r="A2542" s="58" t="s">
        <v>2923</v>
      </c>
      <c r="B2542" s="58" t="s">
        <v>2923</v>
      </c>
      <c r="K2542"/>
    </row>
    <row r="2543" spans="1:11" x14ac:dyDescent="0.25">
      <c r="A2543" s="58" t="s">
        <v>2923</v>
      </c>
      <c r="B2543" s="58" t="s">
        <v>2923</v>
      </c>
      <c r="K2543"/>
    </row>
    <row r="2544" spans="1:11" x14ac:dyDescent="0.25">
      <c r="A2544" s="58" t="s">
        <v>2923</v>
      </c>
      <c r="B2544" s="58" t="s">
        <v>2923</v>
      </c>
      <c r="K2544"/>
    </row>
    <row r="2545" spans="1:11" x14ac:dyDescent="0.25">
      <c r="A2545" s="58" t="s">
        <v>2923</v>
      </c>
      <c r="B2545" s="58" t="s">
        <v>2923</v>
      </c>
      <c r="K2545"/>
    </row>
    <row r="2546" spans="1:11" x14ac:dyDescent="0.25">
      <c r="A2546" s="58" t="s">
        <v>2923</v>
      </c>
      <c r="B2546" s="58" t="s">
        <v>2923</v>
      </c>
      <c r="K2546"/>
    </row>
    <row r="2547" spans="1:11" x14ac:dyDescent="0.25">
      <c r="A2547" s="58" t="s">
        <v>2923</v>
      </c>
      <c r="B2547" s="58" t="s">
        <v>2923</v>
      </c>
      <c r="K2547"/>
    </row>
    <row r="2548" spans="1:11" x14ac:dyDescent="0.25">
      <c r="A2548" s="58" t="s">
        <v>2923</v>
      </c>
      <c r="B2548" s="58" t="s">
        <v>2923</v>
      </c>
      <c r="K2548"/>
    </row>
    <row r="2549" spans="1:11" x14ac:dyDescent="0.25">
      <c r="A2549" s="58" t="s">
        <v>2923</v>
      </c>
      <c r="B2549" s="58" t="s">
        <v>2923</v>
      </c>
      <c r="K2549"/>
    </row>
    <row r="2550" spans="1:11" x14ac:dyDescent="0.25">
      <c r="A2550" s="58" t="s">
        <v>2923</v>
      </c>
      <c r="B2550" s="58" t="s">
        <v>2923</v>
      </c>
      <c r="K2550"/>
    </row>
    <row r="2551" spans="1:11" x14ac:dyDescent="0.25">
      <c r="A2551" s="58" t="s">
        <v>2923</v>
      </c>
      <c r="B2551" s="58" t="s">
        <v>2923</v>
      </c>
      <c r="K2551"/>
    </row>
    <row r="2552" spans="1:11" x14ac:dyDescent="0.25">
      <c r="A2552" s="58" t="s">
        <v>2923</v>
      </c>
      <c r="B2552" s="58" t="s">
        <v>2923</v>
      </c>
      <c r="K2552"/>
    </row>
    <row r="2553" spans="1:11" x14ac:dyDescent="0.25">
      <c r="A2553" s="58" t="s">
        <v>2923</v>
      </c>
      <c r="B2553" s="58" t="s">
        <v>2923</v>
      </c>
      <c r="K2553"/>
    </row>
    <row r="2554" spans="1:11" x14ac:dyDescent="0.25">
      <c r="A2554" s="58" t="s">
        <v>2923</v>
      </c>
      <c r="B2554" s="58" t="s">
        <v>2923</v>
      </c>
      <c r="K2554"/>
    </row>
    <row r="2555" spans="1:11" x14ac:dyDescent="0.25">
      <c r="A2555" s="58" t="s">
        <v>2923</v>
      </c>
      <c r="B2555" s="58" t="s">
        <v>2923</v>
      </c>
      <c r="K2555"/>
    </row>
    <row r="2556" spans="1:11" x14ac:dyDescent="0.25">
      <c r="A2556" s="58" t="s">
        <v>2923</v>
      </c>
      <c r="B2556" s="58" t="s">
        <v>2923</v>
      </c>
      <c r="K2556"/>
    </row>
    <row r="2557" spans="1:11" x14ac:dyDescent="0.25">
      <c r="A2557" s="58" t="s">
        <v>2923</v>
      </c>
      <c r="B2557" s="58" t="s">
        <v>2923</v>
      </c>
      <c r="K2557"/>
    </row>
    <row r="2558" spans="1:11" x14ac:dyDescent="0.25">
      <c r="A2558" s="58" t="s">
        <v>2923</v>
      </c>
      <c r="B2558" s="58" t="s">
        <v>2923</v>
      </c>
      <c r="K2558"/>
    </row>
    <row r="2559" spans="1:11" x14ac:dyDescent="0.25">
      <c r="A2559" s="58" t="s">
        <v>2923</v>
      </c>
      <c r="B2559" s="58" t="s">
        <v>2923</v>
      </c>
      <c r="K2559"/>
    </row>
    <row r="2560" spans="1:11" x14ac:dyDescent="0.25">
      <c r="A2560" s="58" t="s">
        <v>2923</v>
      </c>
      <c r="B2560" s="58" t="s">
        <v>2923</v>
      </c>
      <c r="K2560"/>
    </row>
    <row r="2561" spans="1:11" x14ac:dyDescent="0.25">
      <c r="A2561" s="58" t="s">
        <v>2923</v>
      </c>
      <c r="B2561" s="58" t="s">
        <v>2923</v>
      </c>
      <c r="K2561"/>
    </row>
    <row r="2562" spans="1:11" x14ac:dyDescent="0.25">
      <c r="A2562" s="58" t="s">
        <v>2923</v>
      </c>
      <c r="B2562" s="58" t="s">
        <v>2923</v>
      </c>
      <c r="K2562"/>
    </row>
    <row r="2563" spans="1:11" x14ac:dyDescent="0.25">
      <c r="A2563" s="58" t="s">
        <v>2923</v>
      </c>
      <c r="B2563" s="58" t="s">
        <v>2923</v>
      </c>
      <c r="K2563"/>
    </row>
    <row r="2564" spans="1:11" x14ac:dyDescent="0.25">
      <c r="A2564" s="58" t="s">
        <v>2923</v>
      </c>
      <c r="B2564" s="58" t="s">
        <v>2923</v>
      </c>
      <c r="K2564"/>
    </row>
    <row r="2565" spans="1:11" x14ac:dyDescent="0.25">
      <c r="A2565" s="58" t="s">
        <v>2923</v>
      </c>
      <c r="B2565" s="58" t="s">
        <v>2923</v>
      </c>
      <c r="K2565"/>
    </row>
    <row r="2566" spans="1:11" x14ac:dyDescent="0.25">
      <c r="A2566" s="58" t="s">
        <v>2923</v>
      </c>
      <c r="B2566" s="58" t="s">
        <v>2923</v>
      </c>
      <c r="K2566"/>
    </row>
    <row r="2567" spans="1:11" x14ac:dyDescent="0.25">
      <c r="A2567" s="58" t="s">
        <v>2923</v>
      </c>
      <c r="B2567" s="58" t="s">
        <v>2923</v>
      </c>
      <c r="K2567"/>
    </row>
    <row r="2568" spans="1:11" x14ac:dyDescent="0.25">
      <c r="A2568" s="58" t="s">
        <v>2923</v>
      </c>
      <c r="B2568" s="58" t="s">
        <v>2923</v>
      </c>
      <c r="K2568"/>
    </row>
    <row r="2569" spans="1:11" x14ac:dyDescent="0.25">
      <c r="A2569" s="58" t="s">
        <v>2923</v>
      </c>
      <c r="B2569" s="58" t="s">
        <v>2923</v>
      </c>
      <c r="K2569"/>
    </row>
    <row r="2570" spans="1:11" x14ac:dyDescent="0.25">
      <c r="A2570" s="58" t="s">
        <v>2923</v>
      </c>
      <c r="B2570" s="58" t="s">
        <v>2923</v>
      </c>
      <c r="K2570"/>
    </row>
    <row r="2571" spans="1:11" x14ac:dyDescent="0.25">
      <c r="A2571" s="58" t="s">
        <v>2923</v>
      </c>
      <c r="B2571" s="58" t="s">
        <v>2923</v>
      </c>
      <c r="K2571"/>
    </row>
    <row r="2572" spans="1:11" x14ac:dyDescent="0.25">
      <c r="A2572" s="58" t="s">
        <v>2923</v>
      </c>
      <c r="B2572" s="58" t="s">
        <v>2923</v>
      </c>
      <c r="K2572"/>
    </row>
    <row r="2573" spans="1:11" x14ac:dyDescent="0.25">
      <c r="A2573" s="58" t="s">
        <v>2923</v>
      </c>
      <c r="B2573" s="58" t="s">
        <v>2923</v>
      </c>
      <c r="K2573"/>
    </row>
    <row r="2574" spans="1:11" x14ac:dyDescent="0.25">
      <c r="A2574" s="58" t="s">
        <v>2923</v>
      </c>
      <c r="B2574" s="58" t="s">
        <v>2923</v>
      </c>
      <c r="K2574"/>
    </row>
    <row r="2575" spans="1:11" x14ac:dyDescent="0.25">
      <c r="A2575" s="58" t="s">
        <v>2923</v>
      </c>
      <c r="B2575" s="58" t="s">
        <v>2923</v>
      </c>
      <c r="K2575"/>
    </row>
    <row r="2576" spans="1:11" x14ac:dyDescent="0.25">
      <c r="A2576" s="58" t="s">
        <v>2923</v>
      </c>
      <c r="B2576" s="58" t="s">
        <v>2923</v>
      </c>
      <c r="K2576"/>
    </row>
    <row r="2577" spans="1:11" x14ac:dyDescent="0.25">
      <c r="A2577" s="58" t="s">
        <v>2923</v>
      </c>
      <c r="B2577" s="58" t="s">
        <v>2923</v>
      </c>
      <c r="K2577"/>
    </row>
    <row r="2578" spans="1:11" x14ac:dyDescent="0.25">
      <c r="A2578" s="58" t="s">
        <v>2923</v>
      </c>
      <c r="B2578" s="58" t="s">
        <v>2923</v>
      </c>
      <c r="K2578"/>
    </row>
    <row r="2579" spans="1:11" x14ac:dyDescent="0.25">
      <c r="A2579" s="58" t="s">
        <v>2923</v>
      </c>
      <c r="B2579" s="58" t="s">
        <v>2923</v>
      </c>
      <c r="K2579"/>
    </row>
    <row r="2580" spans="1:11" x14ac:dyDescent="0.25">
      <c r="A2580" s="58" t="s">
        <v>2923</v>
      </c>
      <c r="B2580" s="58" t="s">
        <v>2923</v>
      </c>
      <c r="K2580"/>
    </row>
    <row r="2581" spans="1:11" x14ac:dyDescent="0.25">
      <c r="A2581" s="58" t="s">
        <v>2923</v>
      </c>
      <c r="B2581" s="58" t="s">
        <v>2923</v>
      </c>
      <c r="K2581"/>
    </row>
    <row r="2582" spans="1:11" x14ac:dyDescent="0.25">
      <c r="A2582" s="58" t="s">
        <v>2923</v>
      </c>
      <c r="B2582" s="58" t="s">
        <v>2923</v>
      </c>
      <c r="K2582"/>
    </row>
    <row r="2583" spans="1:11" x14ac:dyDescent="0.25">
      <c r="A2583" s="58" t="s">
        <v>2923</v>
      </c>
      <c r="B2583" s="58" t="s">
        <v>2923</v>
      </c>
      <c r="K2583"/>
    </row>
    <row r="2584" spans="1:11" x14ac:dyDescent="0.25">
      <c r="A2584" s="58" t="s">
        <v>2923</v>
      </c>
      <c r="B2584" s="58" t="s">
        <v>2923</v>
      </c>
      <c r="K2584"/>
    </row>
    <row r="2585" spans="1:11" x14ac:dyDescent="0.25">
      <c r="A2585" s="58" t="s">
        <v>2923</v>
      </c>
      <c r="B2585" s="58" t="s">
        <v>2923</v>
      </c>
      <c r="K2585"/>
    </row>
    <row r="2586" spans="1:11" x14ac:dyDescent="0.25">
      <c r="A2586" s="58" t="s">
        <v>2923</v>
      </c>
      <c r="B2586" s="58" t="s">
        <v>2923</v>
      </c>
      <c r="K2586"/>
    </row>
    <row r="2587" spans="1:11" x14ac:dyDescent="0.25">
      <c r="A2587" s="58" t="s">
        <v>2923</v>
      </c>
      <c r="B2587" s="58" t="s">
        <v>2923</v>
      </c>
      <c r="K2587"/>
    </row>
    <row r="2588" spans="1:11" x14ac:dyDescent="0.25">
      <c r="A2588" s="58" t="s">
        <v>2923</v>
      </c>
      <c r="B2588" s="58" t="s">
        <v>2923</v>
      </c>
      <c r="K2588"/>
    </row>
    <row r="2589" spans="1:11" x14ac:dyDescent="0.25">
      <c r="A2589" s="58" t="s">
        <v>2923</v>
      </c>
      <c r="B2589" s="58" t="s">
        <v>2923</v>
      </c>
      <c r="K2589"/>
    </row>
    <row r="2590" spans="1:11" x14ac:dyDescent="0.25">
      <c r="A2590" s="58" t="s">
        <v>2923</v>
      </c>
      <c r="B2590" s="58" t="s">
        <v>2923</v>
      </c>
      <c r="K2590"/>
    </row>
    <row r="2591" spans="1:11" x14ac:dyDescent="0.25">
      <c r="A2591" s="58" t="s">
        <v>2923</v>
      </c>
      <c r="B2591" s="58" t="s">
        <v>2923</v>
      </c>
      <c r="K2591"/>
    </row>
    <row r="2592" spans="1:11" x14ac:dyDescent="0.25">
      <c r="A2592" s="58" t="s">
        <v>2923</v>
      </c>
      <c r="B2592" s="58" t="s">
        <v>2923</v>
      </c>
      <c r="K2592"/>
    </row>
    <row r="2593" spans="1:11" x14ac:dyDescent="0.25">
      <c r="A2593" s="58" t="s">
        <v>2923</v>
      </c>
      <c r="B2593" s="58" t="s">
        <v>2923</v>
      </c>
      <c r="K2593"/>
    </row>
    <row r="2594" spans="1:11" x14ac:dyDescent="0.25">
      <c r="A2594" s="58" t="s">
        <v>2923</v>
      </c>
      <c r="B2594" s="58" t="s">
        <v>2923</v>
      </c>
      <c r="K2594"/>
    </row>
    <row r="2595" spans="1:11" x14ac:dyDescent="0.25">
      <c r="A2595" s="58" t="s">
        <v>2923</v>
      </c>
      <c r="B2595" s="58" t="s">
        <v>2923</v>
      </c>
      <c r="K2595"/>
    </row>
    <row r="2596" spans="1:11" x14ac:dyDescent="0.25">
      <c r="A2596" s="58" t="s">
        <v>2923</v>
      </c>
      <c r="B2596" s="58" t="s">
        <v>2923</v>
      </c>
      <c r="K2596"/>
    </row>
    <row r="2597" spans="1:11" x14ac:dyDescent="0.25">
      <c r="A2597" s="58" t="s">
        <v>2923</v>
      </c>
      <c r="B2597" s="58" t="s">
        <v>2923</v>
      </c>
      <c r="K2597"/>
    </row>
    <row r="2598" spans="1:11" x14ac:dyDescent="0.25">
      <c r="A2598" s="58" t="s">
        <v>2923</v>
      </c>
      <c r="B2598" s="58" t="s">
        <v>2923</v>
      </c>
      <c r="K2598"/>
    </row>
    <row r="2599" spans="1:11" x14ac:dyDescent="0.25">
      <c r="A2599" s="58" t="s">
        <v>2923</v>
      </c>
      <c r="B2599" s="58" t="s">
        <v>2923</v>
      </c>
      <c r="K2599"/>
    </row>
    <row r="2600" spans="1:11" x14ac:dyDescent="0.25">
      <c r="A2600" s="58" t="s">
        <v>2923</v>
      </c>
      <c r="B2600" s="58" t="s">
        <v>2923</v>
      </c>
      <c r="K2600"/>
    </row>
    <row r="2601" spans="1:11" x14ac:dyDescent="0.25">
      <c r="A2601" s="58" t="s">
        <v>2923</v>
      </c>
      <c r="B2601" s="58" t="s">
        <v>2923</v>
      </c>
      <c r="K2601"/>
    </row>
    <row r="2602" spans="1:11" x14ac:dyDescent="0.25">
      <c r="A2602" s="58" t="s">
        <v>2923</v>
      </c>
      <c r="B2602" s="58" t="s">
        <v>2923</v>
      </c>
      <c r="K2602"/>
    </row>
    <row r="2603" spans="1:11" x14ac:dyDescent="0.25">
      <c r="A2603" s="58" t="s">
        <v>2923</v>
      </c>
      <c r="B2603" s="58" t="s">
        <v>2923</v>
      </c>
      <c r="K2603"/>
    </row>
    <row r="2604" spans="1:11" x14ac:dyDescent="0.25">
      <c r="A2604" s="58" t="s">
        <v>2923</v>
      </c>
      <c r="B2604" s="58" t="s">
        <v>2923</v>
      </c>
      <c r="K2604"/>
    </row>
    <row r="2605" spans="1:11" x14ac:dyDescent="0.25">
      <c r="A2605" s="58" t="s">
        <v>2923</v>
      </c>
      <c r="B2605" s="58" t="s">
        <v>2923</v>
      </c>
      <c r="K2605"/>
    </row>
    <row r="2606" spans="1:11" x14ac:dyDescent="0.25">
      <c r="A2606" s="58" t="s">
        <v>2923</v>
      </c>
      <c r="B2606" s="58" t="s">
        <v>2923</v>
      </c>
      <c r="K2606"/>
    </row>
    <row r="2607" spans="1:11" x14ac:dyDescent="0.25">
      <c r="A2607" s="58" t="s">
        <v>2923</v>
      </c>
      <c r="B2607" s="58" t="s">
        <v>2923</v>
      </c>
      <c r="K2607"/>
    </row>
    <row r="2608" spans="1:11" x14ac:dyDescent="0.25">
      <c r="A2608" s="58" t="s">
        <v>2923</v>
      </c>
      <c r="B2608" s="58" t="s">
        <v>2923</v>
      </c>
      <c r="K2608"/>
    </row>
    <row r="2609" spans="1:11" x14ac:dyDescent="0.25">
      <c r="A2609" s="58" t="s">
        <v>2923</v>
      </c>
      <c r="B2609" s="58" t="s">
        <v>2923</v>
      </c>
      <c r="K2609"/>
    </row>
    <row r="2610" spans="1:11" x14ac:dyDescent="0.25">
      <c r="A2610" s="58" t="s">
        <v>2923</v>
      </c>
      <c r="B2610" s="58" t="s">
        <v>2923</v>
      </c>
      <c r="K2610"/>
    </row>
    <row r="2611" spans="1:11" x14ac:dyDescent="0.25">
      <c r="A2611" s="58" t="s">
        <v>2923</v>
      </c>
      <c r="B2611" s="58" t="s">
        <v>2923</v>
      </c>
      <c r="K2611"/>
    </row>
    <row r="2612" spans="1:11" x14ac:dyDescent="0.25">
      <c r="A2612" s="58" t="s">
        <v>2923</v>
      </c>
      <c r="B2612" s="58" t="s">
        <v>2923</v>
      </c>
      <c r="K2612"/>
    </row>
    <row r="2613" spans="1:11" x14ac:dyDescent="0.25">
      <c r="A2613" s="58" t="s">
        <v>2923</v>
      </c>
      <c r="B2613" s="58" t="s">
        <v>2923</v>
      </c>
      <c r="K2613"/>
    </row>
    <row r="2614" spans="1:11" x14ac:dyDescent="0.25">
      <c r="A2614" s="58" t="s">
        <v>2923</v>
      </c>
      <c r="B2614" s="58" t="s">
        <v>2923</v>
      </c>
      <c r="K2614"/>
    </row>
    <row r="2615" spans="1:11" x14ac:dyDescent="0.25">
      <c r="A2615" s="58" t="s">
        <v>2923</v>
      </c>
      <c r="B2615" s="58" t="s">
        <v>2923</v>
      </c>
      <c r="K2615"/>
    </row>
    <row r="2616" spans="1:11" x14ac:dyDescent="0.25">
      <c r="A2616" s="58" t="s">
        <v>2923</v>
      </c>
      <c r="B2616" s="58" t="s">
        <v>2923</v>
      </c>
      <c r="K2616"/>
    </row>
    <row r="2617" spans="1:11" x14ac:dyDescent="0.25">
      <c r="A2617" s="58" t="s">
        <v>2923</v>
      </c>
      <c r="B2617" s="58" t="s">
        <v>2923</v>
      </c>
      <c r="K2617"/>
    </row>
    <row r="2618" spans="1:11" x14ac:dyDescent="0.25">
      <c r="A2618" s="58" t="s">
        <v>2923</v>
      </c>
      <c r="B2618" s="58" t="s">
        <v>2923</v>
      </c>
      <c r="K2618"/>
    </row>
    <row r="2619" spans="1:11" x14ac:dyDescent="0.25">
      <c r="A2619" s="58" t="s">
        <v>2923</v>
      </c>
      <c r="B2619" s="58" t="s">
        <v>2923</v>
      </c>
      <c r="K2619"/>
    </row>
    <row r="2620" spans="1:11" x14ac:dyDescent="0.25">
      <c r="A2620" s="58" t="s">
        <v>2923</v>
      </c>
      <c r="B2620" s="58" t="s">
        <v>2923</v>
      </c>
      <c r="K2620"/>
    </row>
    <row r="2621" spans="1:11" x14ac:dyDescent="0.25">
      <c r="A2621" s="58" t="s">
        <v>2923</v>
      </c>
      <c r="B2621" s="58" t="s">
        <v>2923</v>
      </c>
      <c r="K2621"/>
    </row>
    <row r="2622" spans="1:11" x14ac:dyDescent="0.25">
      <c r="A2622" s="58" t="s">
        <v>2923</v>
      </c>
      <c r="B2622" s="58" t="s">
        <v>2923</v>
      </c>
      <c r="K2622"/>
    </row>
    <row r="2623" spans="1:11" x14ac:dyDescent="0.25">
      <c r="A2623" s="58" t="s">
        <v>2923</v>
      </c>
      <c r="B2623" s="58" t="s">
        <v>2923</v>
      </c>
      <c r="K2623"/>
    </row>
    <row r="2624" spans="1:11" x14ac:dyDescent="0.25">
      <c r="A2624" s="58" t="s">
        <v>2923</v>
      </c>
      <c r="B2624" s="58" t="s">
        <v>2923</v>
      </c>
      <c r="K2624"/>
    </row>
    <row r="2625" spans="1:11" x14ac:dyDescent="0.25">
      <c r="A2625" s="58" t="s">
        <v>2923</v>
      </c>
      <c r="B2625" s="58" t="s">
        <v>2923</v>
      </c>
      <c r="K2625"/>
    </row>
    <row r="2626" spans="1:11" x14ac:dyDescent="0.25">
      <c r="A2626" s="58" t="s">
        <v>2923</v>
      </c>
      <c r="B2626" s="58" t="s">
        <v>2923</v>
      </c>
      <c r="K2626"/>
    </row>
    <row r="2627" spans="1:11" x14ac:dyDescent="0.25">
      <c r="A2627" s="58" t="s">
        <v>2923</v>
      </c>
      <c r="B2627" s="58" t="s">
        <v>2923</v>
      </c>
      <c r="K2627"/>
    </row>
    <row r="2628" spans="1:11" x14ac:dyDescent="0.25">
      <c r="A2628" s="58" t="s">
        <v>2923</v>
      </c>
      <c r="B2628" s="58" t="s">
        <v>2923</v>
      </c>
      <c r="K2628"/>
    </row>
    <row r="2629" spans="1:11" x14ac:dyDescent="0.25">
      <c r="A2629" s="58" t="s">
        <v>2923</v>
      </c>
      <c r="B2629" s="58" t="s">
        <v>2923</v>
      </c>
      <c r="K2629"/>
    </row>
    <row r="2630" spans="1:11" x14ac:dyDescent="0.25">
      <c r="A2630" s="58" t="s">
        <v>2923</v>
      </c>
      <c r="B2630" s="58" t="s">
        <v>2923</v>
      </c>
      <c r="K2630"/>
    </row>
    <row r="2631" spans="1:11" x14ac:dyDescent="0.25">
      <c r="A2631" s="58" t="s">
        <v>2923</v>
      </c>
      <c r="B2631" s="58" t="s">
        <v>2923</v>
      </c>
      <c r="K2631"/>
    </row>
    <row r="2632" spans="1:11" x14ac:dyDescent="0.25">
      <c r="A2632" s="58" t="s">
        <v>2923</v>
      </c>
      <c r="B2632" s="58" t="s">
        <v>2923</v>
      </c>
      <c r="K2632"/>
    </row>
    <row r="2633" spans="1:11" x14ac:dyDescent="0.25">
      <c r="A2633" s="58" t="s">
        <v>2923</v>
      </c>
      <c r="B2633" s="58" t="s">
        <v>2923</v>
      </c>
      <c r="K2633"/>
    </row>
    <row r="2634" spans="1:11" x14ac:dyDescent="0.25">
      <c r="A2634" s="58" t="s">
        <v>2923</v>
      </c>
      <c r="B2634" s="58" t="s">
        <v>2923</v>
      </c>
      <c r="K2634"/>
    </row>
    <row r="2635" spans="1:11" x14ac:dyDescent="0.25">
      <c r="A2635" s="58" t="s">
        <v>2923</v>
      </c>
      <c r="B2635" s="58" t="s">
        <v>2923</v>
      </c>
      <c r="K2635"/>
    </row>
    <row r="2636" spans="1:11" x14ac:dyDescent="0.25">
      <c r="A2636" s="58" t="s">
        <v>2923</v>
      </c>
      <c r="B2636" s="58" t="s">
        <v>2923</v>
      </c>
      <c r="K2636"/>
    </row>
    <row r="2637" spans="1:11" x14ac:dyDescent="0.25">
      <c r="A2637" s="58" t="s">
        <v>2923</v>
      </c>
      <c r="B2637" s="58" t="s">
        <v>2923</v>
      </c>
      <c r="K2637"/>
    </row>
    <row r="2638" spans="1:11" x14ac:dyDescent="0.25">
      <c r="A2638" s="58" t="s">
        <v>2923</v>
      </c>
      <c r="B2638" s="58" t="s">
        <v>2923</v>
      </c>
      <c r="K2638"/>
    </row>
    <row r="2639" spans="1:11" x14ac:dyDescent="0.25">
      <c r="A2639" s="58" t="s">
        <v>2923</v>
      </c>
      <c r="B2639" s="58" t="s">
        <v>2923</v>
      </c>
      <c r="K2639"/>
    </row>
    <row r="2640" spans="1:11" x14ac:dyDescent="0.25">
      <c r="A2640" s="58" t="s">
        <v>2923</v>
      </c>
      <c r="B2640" s="58" t="s">
        <v>2923</v>
      </c>
      <c r="K2640"/>
    </row>
    <row r="2641" spans="1:11" x14ac:dyDescent="0.25">
      <c r="A2641" s="58" t="s">
        <v>2923</v>
      </c>
      <c r="B2641" s="58" t="s">
        <v>2923</v>
      </c>
      <c r="K2641"/>
    </row>
    <row r="2642" spans="1:11" x14ac:dyDescent="0.25">
      <c r="A2642" s="58" t="s">
        <v>2923</v>
      </c>
      <c r="B2642" s="58" t="s">
        <v>2923</v>
      </c>
      <c r="K2642"/>
    </row>
    <row r="2643" spans="1:11" x14ac:dyDescent="0.25">
      <c r="A2643" s="58" t="s">
        <v>2923</v>
      </c>
      <c r="B2643" s="58" t="s">
        <v>2923</v>
      </c>
      <c r="K2643"/>
    </row>
    <row r="2644" spans="1:11" x14ac:dyDescent="0.25">
      <c r="A2644" s="58" t="s">
        <v>2923</v>
      </c>
      <c r="B2644" s="58" t="s">
        <v>2923</v>
      </c>
      <c r="K2644"/>
    </row>
    <row r="2645" spans="1:11" x14ac:dyDescent="0.25">
      <c r="A2645" s="58" t="s">
        <v>2923</v>
      </c>
      <c r="B2645" s="58" t="s">
        <v>2923</v>
      </c>
      <c r="K2645"/>
    </row>
    <row r="2646" spans="1:11" x14ac:dyDescent="0.25">
      <c r="A2646" s="58" t="s">
        <v>2923</v>
      </c>
      <c r="B2646" s="58" t="s">
        <v>2923</v>
      </c>
      <c r="K2646"/>
    </row>
    <row r="2647" spans="1:11" x14ac:dyDescent="0.25">
      <c r="A2647" s="58" t="s">
        <v>2923</v>
      </c>
      <c r="B2647" s="58" t="s">
        <v>2923</v>
      </c>
      <c r="K2647"/>
    </row>
    <row r="2648" spans="1:11" x14ac:dyDescent="0.25">
      <c r="A2648" s="58" t="s">
        <v>2923</v>
      </c>
      <c r="B2648" s="58" t="s">
        <v>2923</v>
      </c>
      <c r="K2648"/>
    </row>
    <row r="2649" spans="1:11" x14ac:dyDescent="0.25">
      <c r="A2649" s="58" t="s">
        <v>2923</v>
      </c>
      <c r="B2649" s="58" t="s">
        <v>2923</v>
      </c>
      <c r="K2649"/>
    </row>
    <row r="2650" spans="1:11" x14ac:dyDescent="0.25">
      <c r="A2650" s="58" t="s">
        <v>2923</v>
      </c>
      <c r="B2650" s="58" t="s">
        <v>2923</v>
      </c>
      <c r="K2650"/>
    </row>
    <row r="2651" spans="1:11" x14ac:dyDescent="0.25">
      <c r="A2651" s="58" t="s">
        <v>2923</v>
      </c>
      <c r="B2651" s="58" t="s">
        <v>2923</v>
      </c>
      <c r="K2651"/>
    </row>
    <row r="2652" spans="1:11" x14ac:dyDescent="0.25">
      <c r="A2652" s="58" t="s">
        <v>2923</v>
      </c>
      <c r="B2652" s="58" t="s">
        <v>2923</v>
      </c>
      <c r="K2652"/>
    </row>
    <row r="2653" spans="1:11" x14ac:dyDescent="0.25">
      <c r="A2653" s="58" t="s">
        <v>2923</v>
      </c>
      <c r="B2653" s="58" t="s">
        <v>2923</v>
      </c>
      <c r="K2653"/>
    </row>
    <row r="2654" spans="1:11" x14ac:dyDescent="0.25">
      <c r="A2654" s="58" t="s">
        <v>2923</v>
      </c>
      <c r="B2654" s="58" t="s">
        <v>2923</v>
      </c>
      <c r="K2654"/>
    </row>
    <row r="2655" spans="1:11" x14ac:dyDescent="0.25">
      <c r="A2655" s="58" t="s">
        <v>2923</v>
      </c>
      <c r="B2655" s="58" t="s">
        <v>2923</v>
      </c>
      <c r="K2655"/>
    </row>
    <row r="2656" spans="1:11" x14ac:dyDescent="0.25">
      <c r="A2656" s="58" t="s">
        <v>2923</v>
      </c>
      <c r="B2656" s="58" t="s">
        <v>2923</v>
      </c>
      <c r="K2656"/>
    </row>
    <row r="2657" spans="1:11" x14ac:dyDescent="0.25">
      <c r="A2657" s="58" t="s">
        <v>2923</v>
      </c>
      <c r="B2657" s="58" t="s">
        <v>2923</v>
      </c>
      <c r="K2657"/>
    </row>
    <row r="2658" spans="1:11" x14ac:dyDescent="0.25">
      <c r="A2658" s="58" t="s">
        <v>2923</v>
      </c>
      <c r="B2658" s="58" t="s">
        <v>2923</v>
      </c>
      <c r="K2658"/>
    </row>
    <row r="2659" spans="1:11" x14ac:dyDescent="0.25">
      <c r="A2659" s="58" t="s">
        <v>2923</v>
      </c>
      <c r="B2659" s="58" t="s">
        <v>2923</v>
      </c>
      <c r="K2659"/>
    </row>
    <row r="2660" spans="1:11" x14ac:dyDescent="0.25">
      <c r="A2660" s="58" t="s">
        <v>2923</v>
      </c>
      <c r="B2660" s="58" t="s">
        <v>2923</v>
      </c>
      <c r="K2660"/>
    </row>
    <row r="2661" spans="1:11" x14ac:dyDescent="0.25">
      <c r="A2661" s="58" t="s">
        <v>2923</v>
      </c>
      <c r="B2661" s="58" t="s">
        <v>2923</v>
      </c>
      <c r="K2661"/>
    </row>
    <row r="2662" spans="1:11" x14ac:dyDescent="0.25">
      <c r="A2662" s="58" t="s">
        <v>2923</v>
      </c>
      <c r="B2662" s="58" t="s">
        <v>2923</v>
      </c>
      <c r="K2662"/>
    </row>
    <row r="2663" spans="1:11" x14ac:dyDescent="0.25">
      <c r="A2663" s="58" t="s">
        <v>2923</v>
      </c>
      <c r="B2663" s="58" t="s">
        <v>2923</v>
      </c>
      <c r="K2663"/>
    </row>
    <row r="2664" spans="1:11" x14ac:dyDescent="0.25">
      <c r="A2664" s="58" t="s">
        <v>2923</v>
      </c>
      <c r="B2664" s="58" t="s">
        <v>2923</v>
      </c>
      <c r="K2664"/>
    </row>
    <row r="2665" spans="1:11" x14ac:dyDescent="0.25">
      <c r="A2665" s="58" t="s">
        <v>2923</v>
      </c>
      <c r="B2665" s="58" t="s">
        <v>2923</v>
      </c>
      <c r="K2665"/>
    </row>
    <row r="2666" spans="1:11" x14ac:dyDescent="0.25">
      <c r="A2666" s="58" t="s">
        <v>2923</v>
      </c>
      <c r="B2666" s="58" t="s">
        <v>2923</v>
      </c>
      <c r="K2666"/>
    </row>
    <row r="2667" spans="1:11" x14ac:dyDescent="0.25">
      <c r="A2667" s="58" t="s">
        <v>2923</v>
      </c>
      <c r="B2667" s="58" t="s">
        <v>2923</v>
      </c>
      <c r="K2667"/>
    </row>
    <row r="2668" spans="1:11" x14ac:dyDescent="0.25">
      <c r="A2668" s="58" t="s">
        <v>2923</v>
      </c>
      <c r="B2668" s="58" t="s">
        <v>2923</v>
      </c>
      <c r="K2668"/>
    </row>
    <row r="2669" spans="1:11" x14ac:dyDescent="0.25">
      <c r="A2669" s="58" t="s">
        <v>2923</v>
      </c>
      <c r="B2669" s="58" t="s">
        <v>2923</v>
      </c>
      <c r="K2669"/>
    </row>
    <row r="2670" spans="1:11" x14ac:dyDescent="0.25">
      <c r="A2670" s="58" t="s">
        <v>2923</v>
      </c>
      <c r="B2670" s="58" t="s">
        <v>2923</v>
      </c>
      <c r="K2670"/>
    </row>
    <row r="2671" spans="1:11" x14ac:dyDescent="0.25">
      <c r="A2671" s="58" t="s">
        <v>2923</v>
      </c>
      <c r="B2671" s="58" t="s">
        <v>2923</v>
      </c>
      <c r="K2671"/>
    </row>
    <row r="2672" spans="1:11" x14ac:dyDescent="0.25">
      <c r="A2672" s="58" t="s">
        <v>2923</v>
      </c>
      <c r="B2672" s="58" t="s">
        <v>2923</v>
      </c>
      <c r="K2672"/>
    </row>
    <row r="2673" spans="1:11" x14ac:dyDescent="0.25">
      <c r="A2673" s="58" t="s">
        <v>2923</v>
      </c>
      <c r="B2673" s="58" t="s">
        <v>2923</v>
      </c>
      <c r="K2673"/>
    </row>
    <row r="2674" spans="1:11" x14ac:dyDescent="0.25">
      <c r="A2674" s="58" t="s">
        <v>2923</v>
      </c>
      <c r="B2674" s="58" t="s">
        <v>2923</v>
      </c>
      <c r="K2674"/>
    </row>
    <row r="2675" spans="1:11" x14ac:dyDescent="0.25">
      <c r="A2675" s="58" t="s">
        <v>2923</v>
      </c>
      <c r="B2675" s="58" t="s">
        <v>2923</v>
      </c>
      <c r="K2675"/>
    </row>
    <row r="2676" spans="1:11" x14ac:dyDescent="0.25">
      <c r="A2676" s="58" t="s">
        <v>2923</v>
      </c>
      <c r="B2676" s="58" t="s">
        <v>2923</v>
      </c>
      <c r="K2676"/>
    </row>
    <row r="2677" spans="1:11" x14ac:dyDescent="0.25">
      <c r="A2677" s="58" t="s">
        <v>2923</v>
      </c>
      <c r="B2677" s="58" t="s">
        <v>2923</v>
      </c>
      <c r="K2677"/>
    </row>
    <row r="2678" spans="1:11" x14ac:dyDescent="0.25">
      <c r="A2678" s="58" t="s">
        <v>2923</v>
      </c>
      <c r="B2678" s="58" t="s">
        <v>2923</v>
      </c>
      <c r="K2678"/>
    </row>
    <row r="2679" spans="1:11" x14ac:dyDescent="0.25">
      <c r="A2679" s="58" t="s">
        <v>2923</v>
      </c>
      <c r="B2679" s="58" t="s">
        <v>2923</v>
      </c>
      <c r="K2679"/>
    </row>
    <row r="2680" spans="1:11" x14ac:dyDescent="0.25">
      <c r="A2680" s="58" t="s">
        <v>2923</v>
      </c>
      <c r="B2680" s="58" t="s">
        <v>2923</v>
      </c>
      <c r="K2680"/>
    </row>
    <row r="2681" spans="1:11" x14ac:dyDescent="0.25">
      <c r="A2681" s="58" t="s">
        <v>2923</v>
      </c>
      <c r="B2681" s="58" t="s">
        <v>2923</v>
      </c>
      <c r="K2681"/>
    </row>
    <row r="2682" spans="1:11" x14ac:dyDescent="0.25">
      <c r="A2682" s="58" t="s">
        <v>2923</v>
      </c>
      <c r="B2682" s="58" t="s">
        <v>2923</v>
      </c>
      <c r="K2682"/>
    </row>
    <row r="2683" spans="1:11" x14ac:dyDescent="0.25">
      <c r="A2683" s="58" t="s">
        <v>2923</v>
      </c>
      <c r="B2683" s="58" t="s">
        <v>2923</v>
      </c>
      <c r="K2683"/>
    </row>
    <row r="2684" spans="1:11" x14ac:dyDescent="0.25">
      <c r="A2684" s="58" t="s">
        <v>2923</v>
      </c>
      <c r="B2684" s="58" t="s">
        <v>2923</v>
      </c>
      <c r="K2684"/>
    </row>
    <row r="2685" spans="1:11" x14ac:dyDescent="0.25">
      <c r="A2685" s="58" t="s">
        <v>2923</v>
      </c>
      <c r="B2685" s="58" t="s">
        <v>2923</v>
      </c>
      <c r="K2685"/>
    </row>
    <row r="2686" spans="1:11" x14ac:dyDescent="0.25">
      <c r="A2686" s="58" t="s">
        <v>2923</v>
      </c>
      <c r="B2686" s="58" t="s">
        <v>2923</v>
      </c>
      <c r="K2686"/>
    </row>
    <row r="2687" spans="1:11" x14ac:dyDescent="0.25">
      <c r="A2687" s="58" t="s">
        <v>2923</v>
      </c>
      <c r="B2687" s="58" t="s">
        <v>2923</v>
      </c>
      <c r="K2687"/>
    </row>
    <row r="2688" spans="1:11" x14ac:dyDescent="0.25">
      <c r="A2688" s="58" t="s">
        <v>2923</v>
      </c>
      <c r="B2688" s="58" t="s">
        <v>2923</v>
      </c>
      <c r="K2688"/>
    </row>
    <row r="2689" spans="1:11" x14ac:dyDescent="0.25">
      <c r="A2689" s="58" t="s">
        <v>2923</v>
      </c>
      <c r="B2689" s="58" t="s">
        <v>2923</v>
      </c>
      <c r="K2689"/>
    </row>
    <row r="2690" spans="1:11" x14ac:dyDescent="0.25">
      <c r="A2690" s="58" t="s">
        <v>2923</v>
      </c>
      <c r="B2690" s="58" t="s">
        <v>2923</v>
      </c>
      <c r="K2690"/>
    </row>
    <row r="2691" spans="1:11" x14ac:dyDescent="0.25">
      <c r="A2691" s="58" t="s">
        <v>2923</v>
      </c>
      <c r="B2691" s="58" t="s">
        <v>2923</v>
      </c>
      <c r="K2691"/>
    </row>
    <row r="2692" spans="1:11" x14ac:dyDescent="0.25">
      <c r="A2692" s="58" t="s">
        <v>2923</v>
      </c>
      <c r="B2692" s="58" t="s">
        <v>2923</v>
      </c>
      <c r="K2692"/>
    </row>
    <row r="2693" spans="1:11" x14ac:dyDescent="0.25">
      <c r="A2693" s="58" t="s">
        <v>2923</v>
      </c>
      <c r="B2693" s="58" t="s">
        <v>2923</v>
      </c>
      <c r="K2693"/>
    </row>
    <row r="2694" spans="1:11" x14ac:dyDescent="0.25">
      <c r="A2694" s="58" t="s">
        <v>2923</v>
      </c>
      <c r="B2694" s="58" t="s">
        <v>2923</v>
      </c>
      <c r="K2694"/>
    </row>
    <row r="2695" spans="1:11" x14ac:dyDescent="0.25">
      <c r="A2695" s="58" t="s">
        <v>2923</v>
      </c>
      <c r="B2695" s="58" t="s">
        <v>2923</v>
      </c>
      <c r="K2695"/>
    </row>
    <row r="2696" spans="1:11" x14ac:dyDescent="0.25">
      <c r="A2696" s="58" t="s">
        <v>2923</v>
      </c>
      <c r="B2696" s="58" t="s">
        <v>2923</v>
      </c>
      <c r="K2696"/>
    </row>
    <row r="2697" spans="1:11" x14ac:dyDescent="0.25">
      <c r="A2697" s="58" t="s">
        <v>2923</v>
      </c>
      <c r="B2697" s="58" t="s">
        <v>2923</v>
      </c>
      <c r="K2697"/>
    </row>
    <row r="2698" spans="1:11" x14ac:dyDescent="0.25">
      <c r="A2698" s="58" t="s">
        <v>2923</v>
      </c>
      <c r="B2698" s="58" t="s">
        <v>2923</v>
      </c>
      <c r="K2698"/>
    </row>
    <row r="2699" spans="1:11" x14ac:dyDescent="0.25">
      <c r="A2699" s="58" t="s">
        <v>2923</v>
      </c>
      <c r="B2699" s="58" t="s">
        <v>2923</v>
      </c>
      <c r="K2699"/>
    </row>
    <row r="2700" spans="1:11" x14ac:dyDescent="0.25">
      <c r="A2700" s="58" t="s">
        <v>2923</v>
      </c>
      <c r="B2700" s="58" t="s">
        <v>2923</v>
      </c>
      <c r="K2700"/>
    </row>
    <row r="2701" spans="1:11" x14ac:dyDescent="0.25">
      <c r="A2701" s="58" t="s">
        <v>2923</v>
      </c>
      <c r="B2701" s="58" t="s">
        <v>2923</v>
      </c>
      <c r="K2701"/>
    </row>
    <row r="2702" spans="1:11" x14ac:dyDescent="0.25">
      <c r="A2702" s="58" t="s">
        <v>2923</v>
      </c>
      <c r="B2702" s="58" t="s">
        <v>2923</v>
      </c>
      <c r="K2702"/>
    </row>
    <row r="2703" spans="1:11" x14ac:dyDescent="0.25">
      <c r="A2703" s="58" t="s">
        <v>2923</v>
      </c>
      <c r="B2703" s="58" t="s">
        <v>2923</v>
      </c>
      <c r="K2703"/>
    </row>
    <row r="2704" spans="1:11" x14ac:dyDescent="0.25">
      <c r="A2704" s="58" t="s">
        <v>2923</v>
      </c>
      <c r="B2704" s="58" t="s">
        <v>2923</v>
      </c>
      <c r="K2704"/>
    </row>
    <row r="2705" spans="1:11" x14ac:dyDescent="0.25">
      <c r="A2705" s="58" t="s">
        <v>2923</v>
      </c>
      <c r="B2705" s="58" t="s">
        <v>2923</v>
      </c>
      <c r="K2705"/>
    </row>
    <row r="2706" spans="1:11" x14ac:dyDescent="0.25">
      <c r="A2706" s="58" t="s">
        <v>2923</v>
      </c>
      <c r="B2706" s="58" t="s">
        <v>2923</v>
      </c>
      <c r="K2706"/>
    </row>
    <row r="2707" spans="1:11" x14ac:dyDescent="0.25">
      <c r="A2707" s="58" t="s">
        <v>2923</v>
      </c>
      <c r="B2707" s="58" t="s">
        <v>2923</v>
      </c>
      <c r="K2707"/>
    </row>
    <row r="2708" spans="1:11" x14ac:dyDescent="0.25">
      <c r="A2708" s="58" t="s">
        <v>2923</v>
      </c>
      <c r="B2708" s="58" t="s">
        <v>2923</v>
      </c>
      <c r="K2708"/>
    </row>
    <row r="2709" spans="1:11" x14ac:dyDescent="0.25">
      <c r="A2709" s="58" t="s">
        <v>2923</v>
      </c>
      <c r="B2709" s="58" t="s">
        <v>2923</v>
      </c>
      <c r="K2709"/>
    </row>
    <row r="2710" spans="1:11" x14ac:dyDescent="0.25">
      <c r="A2710" s="58" t="s">
        <v>2923</v>
      </c>
      <c r="B2710" s="58" t="s">
        <v>2923</v>
      </c>
      <c r="K2710"/>
    </row>
    <row r="2711" spans="1:11" x14ac:dyDescent="0.25">
      <c r="A2711" s="58" t="s">
        <v>2923</v>
      </c>
      <c r="B2711" s="58" t="s">
        <v>2923</v>
      </c>
      <c r="K2711"/>
    </row>
    <row r="2712" spans="1:11" x14ac:dyDescent="0.25">
      <c r="A2712" s="58" t="s">
        <v>2923</v>
      </c>
      <c r="B2712" s="58" t="s">
        <v>2923</v>
      </c>
      <c r="K2712"/>
    </row>
    <row r="2713" spans="1:11" x14ac:dyDescent="0.25">
      <c r="A2713" s="58" t="s">
        <v>2923</v>
      </c>
      <c r="B2713" s="58" t="s">
        <v>2923</v>
      </c>
      <c r="K2713"/>
    </row>
    <row r="2714" spans="1:11" x14ac:dyDescent="0.25">
      <c r="A2714" s="58" t="s">
        <v>2923</v>
      </c>
      <c r="B2714" s="58" t="s">
        <v>2923</v>
      </c>
      <c r="K2714"/>
    </row>
    <row r="2715" spans="1:11" x14ac:dyDescent="0.25">
      <c r="A2715" s="58" t="s">
        <v>2923</v>
      </c>
      <c r="B2715" s="58" t="s">
        <v>2923</v>
      </c>
      <c r="K2715"/>
    </row>
    <row r="2716" spans="1:11" x14ac:dyDescent="0.25">
      <c r="A2716" s="58" t="s">
        <v>2923</v>
      </c>
      <c r="B2716" s="58" t="s">
        <v>2923</v>
      </c>
      <c r="K2716"/>
    </row>
    <row r="2717" spans="1:11" x14ac:dyDescent="0.25">
      <c r="A2717" s="58" t="s">
        <v>2923</v>
      </c>
      <c r="B2717" s="58" t="s">
        <v>2923</v>
      </c>
      <c r="K2717"/>
    </row>
    <row r="2718" spans="1:11" x14ac:dyDescent="0.25">
      <c r="A2718" s="58" t="s">
        <v>2923</v>
      </c>
      <c r="B2718" s="58" t="s">
        <v>2923</v>
      </c>
      <c r="K2718"/>
    </row>
    <row r="2719" spans="1:11" x14ac:dyDescent="0.25">
      <c r="A2719" s="58" t="s">
        <v>2923</v>
      </c>
      <c r="B2719" s="58" t="s">
        <v>2923</v>
      </c>
      <c r="K2719"/>
    </row>
    <row r="2720" spans="1:11" x14ac:dyDescent="0.25">
      <c r="A2720" s="58" t="s">
        <v>2923</v>
      </c>
      <c r="B2720" s="58" t="s">
        <v>2923</v>
      </c>
      <c r="K2720"/>
    </row>
    <row r="2721" spans="1:11" x14ac:dyDescent="0.25">
      <c r="A2721" s="58" t="s">
        <v>2923</v>
      </c>
      <c r="B2721" s="58" t="s">
        <v>2923</v>
      </c>
      <c r="K2721"/>
    </row>
    <row r="2722" spans="1:11" x14ac:dyDescent="0.25">
      <c r="A2722" s="58" t="s">
        <v>2923</v>
      </c>
      <c r="B2722" s="58" t="s">
        <v>2923</v>
      </c>
      <c r="K2722"/>
    </row>
    <row r="2723" spans="1:11" x14ac:dyDescent="0.25">
      <c r="A2723" s="58" t="s">
        <v>2923</v>
      </c>
      <c r="B2723" s="58" t="s">
        <v>2923</v>
      </c>
      <c r="K2723"/>
    </row>
    <row r="2724" spans="1:11" x14ac:dyDescent="0.25">
      <c r="A2724" s="58" t="s">
        <v>2923</v>
      </c>
      <c r="B2724" s="58" t="s">
        <v>2923</v>
      </c>
      <c r="K2724"/>
    </row>
    <row r="2725" spans="1:11" x14ac:dyDescent="0.25">
      <c r="A2725" s="58" t="s">
        <v>2923</v>
      </c>
      <c r="B2725" s="58" t="s">
        <v>2923</v>
      </c>
      <c r="K2725"/>
    </row>
    <row r="2726" spans="1:11" x14ac:dyDescent="0.25">
      <c r="A2726" s="58" t="s">
        <v>2923</v>
      </c>
      <c r="B2726" s="58" t="s">
        <v>2923</v>
      </c>
      <c r="K2726"/>
    </row>
    <row r="2727" spans="1:11" x14ac:dyDescent="0.25">
      <c r="A2727" s="58" t="s">
        <v>2923</v>
      </c>
      <c r="B2727" s="58" t="s">
        <v>2923</v>
      </c>
      <c r="K2727"/>
    </row>
    <row r="2728" spans="1:11" x14ac:dyDescent="0.25">
      <c r="A2728" s="58" t="s">
        <v>2923</v>
      </c>
      <c r="B2728" s="58" t="s">
        <v>2923</v>
      </c>
      <c r="K2728"/>
    </row>
    <row r="2729" spans="1:11" x14ac:dyDescent="0.25">
      <c r="A2729" s="58" t="s">
        <v>2923</v>
      </c>
      <c r="B2729" s="58" t="s">
        <v>2923</v>
      </c>
      <c r="K2729"/>
    </row>
    <row r="2730" spans="1:11" x14ac:dyDescent="0.25">
      <c r="A2730" s="58" t="s">
        <v>2923</v>
      </c>
      <c r="B2730" s="58" t="s">
        <v>2923</v>
      </c>
      <c r="K2730"/>
    </row>
    <row r="2731" spans="1:11" x14ac:dyDescent="0.25">
      <c r="A2731" s="58" t="s">
        <v>2923</v>
      </c>
      <c r="B2731" s="58" t="s">
        <v>2923</v>
      </c>
      <c r="K2731"/>
    </row>
    <row r="2732" spans="1:11" x14ac:dyDescent="0.25">
      <c r="A2732" s="58" t="s">
        <v>2923</v>
      </c>
      <c r="B2732" s="58" t="s">
        <v>2923</v>
      </c>
      <c r="K2732"/>
    </row>
    <row r="2733" spans="1:11" x14ac:dyDescent="0.25">
      <c r="A2733" s="58" t="s">
        <v>2923</v>
      </c>
      <c r="B2733" s="58" t="s">
        <v>2923</v>
      </c>
      <c r="K2733"/>
    </row>
    <row r="2734" spans="1:11" x14ac:dyDescent="0.25">
      <c r="A2734" s="58" t="s">
        <v>2923</v>
      </c>
      <c r="B2734" s="58" t="s">
        <v>2923</v>
      </c>
      <c r="K2734"/>
    </row>
    <row r="2735" spans="1:11" x14ac:dyDescent="0.25">
      <c r="A2735" s="58" t="s">
        <v>2923</v>
      </c>
      <c r="B2735" s="58" t="s">
        <v>2923</v>
      </c>
      <c r="K2735"/>
    </row>
    <row r="2736" spans="1:11" x14ac:dyDescent="0.25">
      <c r="A2736" s="58" t="s">
        <v>2923</v>
      </c>
      <c r="B2736" s="58" t="s">
        <v>2923</v>
      </c>
      <c r="K2736"/>
    </row>
    <row r="2737" spans="1:11" x14ac:dyDescent="0.25">
      <c r="A2737" s="58" t="s">
        <v>2923</v>
      </c>
      <c r="B2737" s="58" t="s">
        <v>2923</v>
      </c>
      <c r="K2737"/>
    </row>
    <row r="2738" spans="1:11" x14ac:dyDescent="0.25">
      <c r="A2738" s="58" t="s">
        <v>2923</v>
      </c>
      <c r="B2738" s="58" t="s">
        <v>2923</v>
      </c>
      <c r="K2738"/>
    </row>
    <row r="2739" spans="1:11" x14ac:dyDescent="0.25">
      <c r="A2739" s="58" t="s">
        <v>2923</v>
      </c>
      <c r="B2739" s="58" t="s">
        <v>2923</v>
      </c>
      <c r="K2739"/>
    </row>
    <row r="2740" spans="1:11" x14ac:dyDescent="0.25">
      <c r="A2740" s="58" t="s">
        <v>2923</v>
      </c>
      <c r="B2740" s="58" t="s">
        <v>2923</v>
      </c>
      <c r="K2740"/>
    </row>
    <row r="2741" spans="1:11" x14ac:dyDescent="0.25">
      <c r="A2741" s="58" t="s">
        <v>2923</v>
      </c>
      <c r="B2741" s="58" t="s">
        <v>2923</v>
      </c>
      <c r="K2741"/>
    </row>
    <row r="2742" spans="1:11" x14ac:dyDescent="0.25">
      <c r="A2742" s="58" t="s">
        <v>2923</v>
      </c>
      <c r="B2742" s="58" t="s">
        <v>2923</v>
      </c>
      <c r="K2742"/>
    </row>
    <row r="2743" spans="1:11" x14ac:dyDescent="0.25">
      <c r="A2743" s="58" t="s">
        <v>2923</v>
      </c>
      <c r="B2743" s="58" t="s">
        <v>2923</v>
      </c>
      <c r="K2743"/>
    </row>
    <row r="2744" spans="1:11" x14ac:dyDescent="0.25">
      <c r="A2744" s="58" t="s">
        <v>2923</v>
      </c>
      <c r="B2744" s="58" t="s">
        <v>2923</v>
      </c>
      <c r="K2744"/>
    </row>
    <row r="2745" spans="1:11" x14ac:dyDescent="0.25">
      <c r="A2745" s="58" t="s">
        <v>2923</v>
      </c>
      <c r="B2745" s="58" t="s">
        <v>2923</v>
      </c>
      <c r="K2745"/>
    </row>
    <row r="2746" spans="1:11" x14ac:dyDescent="0.25">
      <c r="A2746" s="58" t="s">
        <v>2923</v>
      </c>
      <c r="B2746" s="58" t="s">
        <v>2923</v>
      </c>
      <c r="K2746"/>
    </row>
    <row r="2747" spans="1:11" x14ac:dyDescent="0.25">
      <c r="A2747" s="58" t="s">
        <v>2923</v>
      </c>
      <c r="B2747" s="58" t="s">
        <v>2923</v>
      </c>
      <c r="K2747"/>
    </row>
    <row r="2748" spans="1:11" x14ac:dyDescent="0.25">
      <c r="A2748" s="58" t="s">
        <v>2923</v>
      </c>
      <c r="B2748" s="58" t="s">
        <v>2923</v>
      </c>
      <c r="K2748"/>
    </row>
    <row r="2749" spans="1:11" x14ac:dyDescent="0.25">
      <c r="A2749" s="58" t="s">
        <v>2923</v>
      </c>
      <c r="B2749" s="58" t="s">
        <v>2923</v>
      </c>
      <c r="K2749"/>
    </row>
    <row r="2750" spans="1:11" x14ac:dyDescent="0.25">
      <c r="A2750" s="58" t="s">
        <v>2923</v>
      </c>
      <c r="B2750" s="58" t="s">
        <v>2923</v>
      </c>
      <c r="K2750"/>
    </row>
    <row r="2751" spans="1:11" x14ac:dyDescent="0.25">
      <c r="A2751" s="58" t="s">
        <v>2923</v>
      </c>
      <c r="B2751" s="58" t="s">
        <v>2923</v>
      </c>
      <c r="K2751"/>
    </row>
    <row r="2752" spans="1:11" x14ac:dyDescent="0.25">
      <c r="A2752" s="58" t="s">
        <v>2923</v>
      </c>
      <c r="B2752" s="58" t="s">
        <v>2923</v>
      </c>
      <c r="K2752"/>
    </row>
    <row r="2753" spans="1:11" x14ac:dyDescent="0.25">
      <c r="A2753" s="58" t="s">
        <v>2923</v>
      </c>
      <c r="B2753" s="58" t="s">
        <v>2923</v>
      </c>
      <c r="K2753"/>
    </row>
    <row r="2754" spans="1:11" x14ac:dyDescent="0.25">
      <c r="A2754" s="58" t="s">
        <v>2923</v>
      </c>
      <c r="B2754" s="58" t="s">
        <v>2923</v>
      </c>
      <c r="K2754"/>
    </row>
    <row r="2755" spans="1:11" x14ac:dyDescent="0.25">
      <c r="A2755" s="58" t="s">
        <v>2923</v>
      </c>
      <c r="B2755" s="58" t="s">
        <v>2923</v>
      </c>
      <c r="K2755"/>
    </row>
    <row r="2756" spans="1:11" x14ac:dyDescent="0.25">
      <c r="A2756" s="58" t="s">
        <v>2923</v>
      </c>
      <c r="B2756" s="58" t="s">
        <v>2923</v>
      </c>
      <c r="K2756"/>
    </row>
    <row r="2757" spans="1:11" x14ac:dyDescent="0.25">
      <c r="A2757" s="58" t="s">
        <v>2923</v>
      </c>
      <c r="K2757"/>
    </row>
    <row r="2758" spans="1:11" x14ac:dyDescent="0.25">
      <c r="A2758" s="58" t="s">
        <v>2923</v>
      </c>
      <c r="K2758"/>
    </row>
    <row r="2759" spans="1:11" x14ac:dyDescent="0.25">
      <c r="A2759" s="58" t="s">
        <v>2923</v>
      </c>
      <c r="K2759"/>
    </row>
    <row r="2760" spans="1:11" x14ac:dyDescent="0.25">
      <c r="A2760" s="58" t="s">
        <v>2923</v>
      </c>
      <c r="K2760"/>
    </row>
    <row r="2761" spans="1:11" x14ac:dyDescent="0.25">
      <c r="A2761" s="58" t="s">
        <v>2923</v>
      </c>
      <c r="K2761"/>
    </row>
    <row r="2762" spans="1:11" x14ac:dyDescent="0.25">
      <c r="A2762" s="58" t="s">
        <v>2923</v>
      </c>
      <c r="K2762"/>
    </row>
    <row r="2763" spans="1:11" x14ac:dyDescent="0.25">
      <c r="A2763" s="58" t="s">
        <v>2923</v>
      </c>
      <c r="K2763"/>
    </row>
    <row r="2764" spans="1:11" x14ac:dyDescent="0.25">
      <c r="K2764"/>
    </row>
    <row r="2765" spans="1:11" x14ac:dyDescent="0.25">
      <c r="K2765"/>
    </row>
    <row r="2766" spans="1:11" x14ac:dyDescent="0.25">
      <c r="K2766"/>
    </row>
    <row r="2767" spans="1:11" x14ac:dyDescent="0.25">
      <c r="K2767"/>
    </row>
    <row r="2768" spans="1:11" x14ac:dyDescent="0.25">
      <c r="K2768"/>
    </row>
    <row r="2769" spans="11:11" x14ac:dyDescent="0.25">
      <c r="K2769"/>
    </row>
    <row r="2770" spans="11:11" x14ac:dyDescent="0.25">
      <c r="K2770"/>
    </row>
    <row r="2771" spans="11:11" x14ac:dyDescent="0.25">
      <c r="K2771"/>
    </row>
    <row r="2772" spans="11:11" x14ac:dyDescent="0.25">
      <c r="K2772"/>
    </row>
  </sheetData>
  <autoFilter ref="A1:I2772" xr:uid="{F84E704B-6F46-4AF6-8AE6-9F25978DB57F}"/>
  <pageMargins left="0.7" right="0.7" top="0.75" bottom="0.75" header="0.3" footer="0.3"/>
  <pageSetup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18</vt:i4>
      </vt:variant>
    </vt:vector>
  </HeadingPairs>
  <TitlesOfParts>
    <vt:vector size="28" baseType="lpstr">
      <vt:lpstr>(START) Project Information</vt:lpstr>
      <vt:lpstr>Water</vt:lpstr>
      <vt:lpstr>Sewer</vt:lpstr>
      <vt:lpstr>Drainage</vt:lpstr>
      <vt:lpstr>Paving</vt:lpstr>
      <vt:lpstr>Street Light</vt:lpstr>
      <vt:lpstr>Traffic Signal</vt:lpstr>
      <vt:lpstr>Standard Bid Item List</vt:lpstr>
      <vt:lpstr>List Creator</vt:lpstr>
      <vt:lpstr>Erosion Control</vt:lpstr>
      <vt:lpstr>Division_01_General_Requirements</vt:lpstr>
      <vt:lpstr>Division_02_Existing_Conditions</vt:lpstr>
      <vt:lpstr>Division_03_Concrete</vt:lpstr>
      <vt:lpstr>Division_26_Electrical</vt:lpstr>
      <vt:lpstr>Division_31_Earthwork</vt:lpstr>
      <vt:lpstr>Division_32_Exterior_Improvements</vt:lpstr>
      <vt:lpstr>Division_33_Utilities</vt:lpstr>
      <vt:lpstr>Division_34_Transportation</vt:lpstr>
      <vt:lpstr>Non_Standard_Items</vt:lpstr>
      <vt:lpstr>Drainage!Print_Area</vt:lpstr>
      <vt:lpstr>'Erosion Control'!Print_Area</vt:lpstr>
      <vt:lpstr>Paving!Print_Area</vt:lpstr>
      <vt:lpstr>Sewer!Print_Area</vt:lpstr>
      <vt:lpstr>'Street Light'!Print_Area</vt:lpstr>
      <vt:lpstr>'Traffic Signal'!Print_Area</vt:lpstr>
      <vt:lpstr>Water!Print_Area</vt:lpstr>
      <vt:lpstr>'List Creator'!qryStandardBidItemList</vt:lpstr>
      <vt:lpstr>qryStandardBidItemList</vt:lpstr>
    </vt:vector>
  </TitlesOfParts>
  <Company>City of Fort Worth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Fred Griffin</dc:creator>
  <cp:lastModifiedBy>Goodman, Andrew</cp:lastModifiedBy>
  <cp:lastPrinted>2019-03-15T18:07:12Z</cp:lastPrinted>
  <dcterms:created xsi:type="dcterms:W3CDTF">2011-06-23T16:11:56Z</dcterms:created>
  <dcterms:modified xsi:type="dcterms:W3CDTF">2025-09-16T19:08:05Z</dcterms:modified>
</cp:coreProperties>
</file>